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740" tabRatio="472"/>
  </bookViews>
  <sheets>
    <sheet name="BVC 2022" sheetId="1" r:id="rId1"/>
  </sheets>
  <definedNames>
    <definedName name="_xlnm.Print_Titles" localSheetId="0">'BVC 2022'!$12:$14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0" i="1"/>
  <c r="I91"/>
  <c r="I27"/>
  <c r="I28"/>
  <c r="I65" l="1"/>
  <c r="I130"/>
  <c r="I103" l="1"/>
  <c r="I102" s="1"/>
  <c r="I37"/>
  <c r="I64" l="1"/>
  <c r="I128" l="1"/>
  <c r="I126" s="1"/>
  <c r="I124" s="1"/>
  <c r="I129"/>
  <c r="I127" l="1"/>
  <c r="I125" s="1"/>
  <c r="I114"/>
  <c r="I115"/>
  <c r="I113" s="1"/>
  <c r="I53"/>
  <c r="I52"/>
  <c r="I85"/>
  <c r="I63" s="1"/>
  <c r="I84"/>
  <c r="I62" s="1"/>
  <c r="I120"/>
  <c r="I121"/>
  <c r="I20" l="1"/>
  <c r="I19" s="1"/>
  <c r="I22"/>
  <c r="I25"/>
  <c r="I24" s="1"/>
  <c r="I18" l="1"/>
  <c r="I17" s="1"/>
  <c r="I16" s="1"/>
  <c r="I15" s="1"/>
  <c r="I36"/>
  <c r="I60" s="1"/>
  <c r="I61" l="1"/>
  <c r="I139"/>
  <c r="I59" l="1"/>
  <c r="I58" s="1"/>
  <c r="I35" l="1"/>
  <c r="I33" s="1"/>
  <c r="I31" s="1"/>
  <c r="I34" l="1"/>
  <c r="I32" s="1"/>
  <c r="I30" s="1"/>
  <c r="I140"/>
</calcChain>
</file>

<file path=xl/sharedStrings.xml><?xml version="1.0" encoding="utf-8"?>
<sst xmlns="http://schemas.openxmlformats.org/spreadsheetml/2006/main" count="242" uniqueCount="109">
  <si>
    <t xml:space="preserve">Denumirea indicatorilor </t>
  </si>
  <si>
    <t>Furnituri de birou</t>
  </si>
  <si>
    <t>Bunuri de natura obiectelor de inventar</t>
  </si>
  <si>
    <t>Alte obiecte de inventar</t>
  </si>
  <si>
    <t>Alte cheltuieli</t>
  </si>
  <si>
    <t>Chirii</t>
  </si>
  <si>
    <t>TITLUL I CHELTUIELI DE PERSONAL</t>
  </si>
  <si>
    <t>Ajutoare sociale</t>
  </si>
  <si>
    <t>CHELTUIELI  TOTAL</t>
  </si>
  <si>
    <t>Alte venituri din dobanzi</t>
  </si>
  <si>
    <t>VENITURI DIN DOBANZI</t>
  </si>
  <si>
    <t>Articol</t>
  </si>
  <si>
    <t>Alineat</t>
  </si>
  <si>
    <t>REZULTAT FINANCIAR</t>
  </si>
  <si>
    <t>VENITURI TOTALE</t>
  </si>
  <si>
    <t>CHELTUIELI TOTALE</t>
  </si>
  <si>
    <t xml:space="preserve">       a) Excedent</t>
  </si>
  <si>
    <t xml:space="preserve">       b) Deficit</t>
  </si>
  <si>
    <t>mii lei</t>
  </si>
  <si>
    <t>REZULTAT FINANCIAR ECHILIBRU BUGETAR</t>
  </si>
  <si>
    <t>Alte venituri din prestari de servicii si alte activitati</t>
  </si>
  <si>
    <t>Venituri din proprietate</t>
  </si>
  <si>
    <t>Alte venituri din concesiuni şi închirieri de către instituţiile publice</t>
  </si>
  <si>
    <t>O1</t>
  </si>
  <si>
    <t>Ajutoare sociale în numerar</t>
  </si>
  <si>
    <t>Active fixe</t>
  </si>
  <si>
    <t>Capitol</t>
  </si>
  <si>
    <t>Grupa/Titlu</t>
  </si>
  <si>
    <t>I. VENITURI PROPRII -TOTAL VENITURI</t>
  </si>
  <si>
    <t>I. Venituri curente</t>
  </si>
  <si>
    <t>C. VENITURI NEFISCALE</t>
  </si>
  <si>
    <t>C1. VENITURI DIN PROPRIETATE</t>
  </si>
  <si>
    <t>O5</t>
  </si>
  <si>
    <t>O3</t>
  </si>
  <si>
    <t>C2. VANZARI DE BUNURI SI SERVICII</t>
  </si>
  <si>
    <t>O8</t>
  </si>
  <si>
    <t>O2</t>
  </si>
  <si>
    <t>O4</t>
  </si>
  <si>
    <t>O6</t>
  </si>
  <si>
    <t>O9</t>
  </si>
  <si>
    <t>O7</t>
  </si>
  <si>
    <t>Vouchere de vacanță</t>
  </si>
  <si>
    <t>III. Operațiuni financiare</t>
  </si>
  <si>
    <t>Contribuție asiguratorie pentru muncă (2,25%)</t>
  </si>
  <si>
    <t>TITLUL XI  ALTE CHELTUIELI</t>
  </si>
  <si>
    <t>Sume aferente persoanelor cu handicap neîncadrate</t>
  </si>
  <si>
    <t>I</t>
  </si>
  <si>
    <t>II</t>
  </si>
  <si>
    <t>I. Credite de angajament</t>
  </si>
  <si>
    <t>II. Credite bugetare</t>
  </si>
  <si>
    <t>Subca- pitol</t>
  </si>
  <si>
    <t>Para-graf</t>
  </si>
  <si>
    <t>Drepturi de delegare</t>
  </si>
  <si>
    <t>Indemnizații de hrană</t>
  </si>
  <si>
    <t>Uniforme și echipament obligatoriu</t>
  </si>
  <si>
    <t>Fondul conducătorului instituției publice</t>
  </si>
  <si>
    <t>Alte sporuri</t>
  </si>
  <si>
    <t>TITLUL XII  ACTIVE NEFINANCIARE (71.01+71.02)</t>
  </si>
  <si>
    <t>CHELTUIELI DE CAPITAL (70=71+72+75)</t>
  </si>
  <si>
    <t>Tichete de creșă și tichete sociale pentru grădiniță</t>
  </si>
  <si>
    <t>3) În castigul mediu brut lunar de la punctul 2) nu sunt cuprinse urmatoarele:</t>
  </si>
  <si>
    <t>CHELTUIELI CURENTE(01=10+20+57+59)</t>
  </si>
  <si>
    <t>Materiale pentru curațenie</t>
  </si>
  <si>
    <t>Materiale și prestări servicii cu caracter funcțional</t>
  </si>
  <si>
    <t>Alte bunuri și servicii pentru întreținere și funcționare</t>
  </si>
  <si>
    <t>Uniforme și echipament</t>
  </si>
  <si>
    <t>Deplasări în străinatate</t>
  </si>
  <si>
    <t>Protecția muncii</t>
  </si>
  <si>
    <t>Cărți, publicații și materiale documentare</t>
  </si>
  <si>
    <t>Protocol și reprezentare</t>
  </si>
  <si>
    <t xml:space="preserve">Alte cheltuieli cu bunuri și servicii </t>
  </si>
  <si>
    <t xml:space="preserve">Mașini,echipamente și mijloace de transport </t>
  </si>
  <si>
    <t>Mobilier,aparatură birotica și alte active corporale</t>
  </si>
  <si>
    <t>Reparații curente</t>
  </si>
  <si>
    <t>Apă, canal și salubritate</t>
  </si>
  <si>
    <t>Alte drepturi salariale în bani</t>
  </si>
  <si>
    <t>Indemnizații plătite unor persoane din afara unității</t>
  </si>
  <si>
    <t>Cheltuieli salariale în bani</t>
  </si>
  <si>
    <t>Pregătire profesională</t>
  </si>
  <si>
    <t>Bunuri și servicii</t>
  </si>
  <si>
    <t xml:space="preserve"> TITLUL II BUNURI ȘI SERVICII</t>
  </si>
  <si>
    <t>Contribuții</t>
  </si>
  <si>
    <t>Cheltuieli salariale în natura</t>
  </si>
  <si>
    <t>Salarii de bază</t>
  </si>
  <si>
    <t>Venituri din prestări servicii</t>
  </si>
  <si>
    <t>Venituri din concesiuni și închirieri</t>
  </si>
  <si>
    <t>Venituri din prestări servicii și alte activități</t>
  </si>
  <si>
    <t>Încălzit, iluminat și forță motrică</t>
  </si>
  <si>
    <t>Carburanți și lubrifianți</t>
  </si>
  <si>
    <t>TITLUL IX ASISTENȚA SOCIALĂ</t>
  </si>
  <si>
    <t>Deplasări interne, detașări, transferări</t>
  </si>
  <si>
    <t>Sporuri pentru condiții de muncă</t>
  </si>
  <si>
    <t>Poștă, telecomunicații, radio, tv, internet</t>
  </si>
  <si>
    <t>Deplasări, detașări, transferări</t>
  </si>
  <si>
    <t>Alte active fixe (inclusiv reparații capitale)</t>
  </si>
  <si>
    <t xml:space="preserve"> - drepturile salariale aferente litigiilor de muncă conform hotărârilor judecătorești și litigii în derulare: 60.000 lei</t>
  </si>
  <si>
    <t>Sume utilizate din excedentul anilor precedenți pentru efectuarea de cheltuieli</t>
  </si>
  <si>
    <t>Construcții</t>
  </si>
  <si>
    <t xml:space="preserve"> - suma destinată plății conducatorului unității: 145.764 lei</t>
  </si>
  <si>
    <t xml:space="preserve"> - indemnizațiile membrilor Consiliului de Conducere și Comisiei de Audit de Siguranță Rutieră: 737.000 lei</t>
  </si>
  <si>
    <t xml:space="preserve">ȘI INFRASTRUCTURII  </t>
  </si>
  <si>
    <t>MINISTERUL TRANSPORTURILOR</t>
  </si>
  <si>
    <t>AUTORITATEA RUTIERĂ ROMÂNĂ - A.R.R.</t>
  </si>
  <si>
    <t>Program 2022</t>
  </si>
  <si>
    <t xml:space="preserve"> - drepturi de delegare: 440.000 lei</t>
  </si>
  <si>
    <t xml:space="preserve"> - remunerarea comisiilor de examinare teoretica: 9.372.000 lei</t>
  </si>
  <si>
    <t>2) Câștigul mediu brut lunar : 7.457 lei/salariat</t>
  </si>
  <si>
    <t xml:space="preserve">1) Nr. mediu de personal: 523 persoane </t>
  </si>
  <si>
    <t>BUGETUL DE VENITURI ȘI CHELTUIELI  PE ANUL 2022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</si>
</sst>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7" formatCode="_-* #,##0\ _L_E_I_-;\-* #,##0\ _L_E_I_-;_-* &quot;-&quot;??\ _L_E_I_-;_-@_-"/>
    <numFmt numFmtId="168" formatCode="00000"/>
  </numFmts>
  <fonts count="14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indexed="61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  <font>
      <sz val="12"/>
      <color indexed="8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2"/>
      <color indexed="8"/>
      <name val="Times New Roman"/>
      <family val="1"/>
    </font>
    <font>
      <sz val="11"/>
      <color rgb="FF006100"/>
      <name val="Calibri"/>
      <family val="2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3" borderId="0" applyNumberFormat="0" applyBorder="0" applyAlignment="0" applyProtection="0"/>
  </cellStyleXfs>
  <cellXfs count="170">
    <xf numFmtId="0" fontId="0" fillId="0" borderId="0" xfId="0"/>
    <xf numFmtId="0" fontId="0" fillId="0" borderId="0" xfId="0" applyBorder="1"/>
    <xf numFmtId="0" fontId="2" fillId="0" borderId="0" xfId="0" applyFont="1" applyFill="1"/>
    <xf numFmtId="0" fontId="3" fillId="0" borderId="0" xfId="0" applyFont="1" applyFill="1" applyBorder="1"/>
    <xf numFmtId="0" fontId="3" fillId="0" borderId="0" xfId="0" applyFont="1" applyFill="1"/>
    <xf numFmtId="43" fontId="3" fillId="0" borderId="0" xfId="1" applyFont="1" applyBorder="1" applyAlignment="1">
      <alignment horizontal="right" vertical="top" wrapText="1"/>
    </xf>
    <xf numFmtId="168" fontId="3" fillId="0" borderId="9" xfId="0" applyNumberFormat="1" applyFont="1" applyFill="1" applyBorder="1"/>
    <xf numFmtId="0" fontId="3" fillId="0" borderId="19" xfId="0" applyFont="1" applyFill="1" applyBorder="1"/>
    <xf numFmtId="168" fontId="3" fillId="0" borderId="1" xfId="0" applyNumberFormat="1" applyFont="1" applyFill="1" applyBorder="1"/>
    <xf numFmtId="0" fontId="3" fillId="0" borderId="18" xfId="0" applyFont="1" applyFill="1" applyBorder="1"/>
    <xf numFmtId="0" fontId="3" fillId="0" borderId="2" xfId="0" applyFont="1" applyFill="1" applyBorder="1"/>
    <xf numFmtId="0" fontId="3" fillId="0" borderId="1" xfId="0" applyNumberFormat="1" applyFont="1" applyFill="1" applyBorder="1"/>
    <xf numFmtId="0" fontId="3" fillId="0" borderId="18" xfId="0" applyNumberFormat="1" applyFont="1" applyFill="1" applyBorder="1"/>
    <xf numFmtId="168" fontId="2" fillId="0" borderId="1" xfId="0" applyNumberFormat="1" applyFont="1" applyFill="1" applyBorder="1"/>
    <xf numFmtId="0" fontId="2" fillId="0" borderId="18" xfId="0" applyFont="1" applyFill="1" applyBorder="1"/>
    <xf numFmtId="0" fontId="4" fillId="0" borderId="0" xfId="0" applyFont="1" applyFill="1" applyBorder="1"/>
    <xf numFmtId="0" fontId="4" fillId="0" borderId="0" xfId="0" applyFont="1" applyFill="1"/>
    <xf numFmtId="0" fontId="5" fillId="0" borderId="0" xfId="0" applyFont="1" applyFill="1" applyBorder="1"/>
    <xf numFmtId="0" fontId="5" fillId="0" borderId="0" xfId="0" applyFont="1" applyFill="1"/>
    <xf numFmtId="0" fontId="3" fillId="0" borderId="1" xfId="0" applyFont="1" applyFill="1" applyBorder="1"/>
    <xf numFmtId="0" fontId="2" fillId="0" borderId="1" xfId="0" applyFont="1" applyFill="1" applyBorder="1"/>
    <xf numFmtId="43" fontId="2" fillId="0" borderId="14" xfId="1" applyFont="1" applyFill="1" applyBorder="1"/>
    <xf numFmtId="43" fontId="2" fillId="0" borderId="0" xfId="1" applyFont="1" applyFill="1" applyBorder="1"/>
    <xf numFmtId="0" fontId="3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/>
    <xf numFmtId="0" fontId="2" fillId="0" borderId="0" xfId="0" applyFont="1" applyFill="1" applyBorder="1"/>
    <xf numFmtId="0" fontId="3" fillId="0" borderId="20" xfId="0" applyFont="1" applyFill="1" applyBorder="1"/>
    <xf numFmtId="0" fontId="7" fillId="0" borderId="0" xfId="0" applyFont="1" applyFill="1" applyBorder="1"/>
    <xf numFmtId="0" fontId="7" fillId="0" borderId="0" xfId="0" applyFont="1" applyFill="1"/>
    <xf numFmtId="0" fontId="3" fillId="0" borderId="21" xfId="0" applyFont="1" applyFill="1" applyBorder="1"/>
    <xf numFmtId="43" fontId="3" fillId="0" borderId="0" xfId="1" applyFont="1" applyFill="1" applyBorder="1"/>
    <xf numFmtId="0" fontId="3" fillId="2" borderId="0" xfId="0" applyFont="1" applyFill="1" applyBorder="1"/>
    <xf numFmtId="0" fontId="3" fillId="2" borderId="0" xfId="0" applyFont="1" applyFill="1"/>
    <xf numFmtId="43" fontId="3" fillId="0" borderId="0" xfId="1" applyFont="1" applyFill="1"/>
    <xf numFmtId="165" fontId="2" fillId="0" borderId="0" xfId="1" applyNumberFormat="1" applyFont="1" applyFill="1" applyAlignment="1">
      <alignment horizontal="center"/>
    </xf>
    <xf numFmtId="167" fontId="3" fillId="0" borderId="0" xfId="1" applyNumberFormat="1" applyFont="1" applyFill="1" applyBorder="1"/>
    <xf numFmtId="49" fontId="3" fillId="0" borderId="0" xfId="0" applyNumberFormat="1" applyFont="1" applyFill="1" applyBorder="1" applyAlignment="1">
      <alignment horizontal="center"/>
    </xf>
    <xf numFmtId="167" fontId="2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"/>
    </xf>
    <xf numFmtId="167" fontId="8" fillId="0" borderId="0" xfId="1" applyNumberFormat="1" applyFont="1" applyFill="1" applyBorder="1"/>
    <xf numFmtId="0" fontId="2" fillId="0" borderId="2" xfId="0" applyFont="1" applyBorder="1" applyAlignment="1">
      <alignment horizontal="center"/>
    </xf>
    <xf numFmtId="43" fontId="4" fillId="0" borderId="0" xfId="1" applyFont="1" applyFill="1" applyBorder="1"/>
    <xf numFmtId="43" fontId="5" fillId="0" borderId="0" xfId="1" applyFont="1" applyFill="1" applyBorder="1"/>
    <xf numFmtId="43" fontId="6" fillId="0" borderId="0" xfId="1" applyFont="1" applyFill="1" applyBorder="1"/>
    <xf numFmtId="43" fontId="7" fillId="0" borderId="0" xfId="1" applyFont="1" applyFill="1" applyBorder="1"/>
    <xf numFmtId="43" fontId="8" fillId="0" borderId="0" xfId="1" applyFont="1" applyFill="1" applyBorder="1"/>
    <xf numFmtId="43" fontId="3" fillId="0" borderId="2" xfId="1" applyNumberFormat="1" applyFont="1" applyFill="1" applyBorder="1" applyAlignment="1">
      <alignment horizontal="center"/>
    </xf>
    <xf numFmtId="0" fontId="3" fillId="0" borderId="22" xfId="0" applyFont="1" applyFill="1" applyBorder="1"/>
    <xf numFmtId="0" fontId="2" fillId="0" borderId="22" xfId="0" applyFont="1" applyFill="1" applyBorder="1"/>
    <xf numFmtId="0" fontId="3" fillId="0" borderId="2" xfId="0" applyFont="1" applyBorder="1" applyAlignment="1">
      <alignment horizontal="center"/>
    </xf>
    <xf numFmtId="43" fontId="3" fillId="0" borderId="2" xfId="0" applyNumberFormat="1" applyFont="1" applyBorder="1" applyAlignment="1">
      <alignment horizontal="center"/>
    </xf>
    <xf numFmtId="0" fontId="2" fillId="0" borderId="26" xfId="0" applyFont="1" applyFill="1" applyBorder="1"/>
    <xf numFmtId="0" fontId="3" fillId="0" borderId="10" xfId="0" applyFont="1" applyBorder="1" applyAlignment="1">
      <alignment horizontal="center"/>
    </xf>
    <xf numFmtId="0" fontId="2" fillId="0" borderId="22" xfId="0" applyFont="1" applyFill="1" applyBorder="1" applyAlignment="1">
      <alignment wrapText="1"/>
    </xf>
    <xf numFmtId="43" fontId="2" fillId="0" borderId="16" xfId="1" applyFont="1" applyBorder="1" applyAlignment="1">
      <alignment horizontal="right" vertical="top" wrapText="1"/>
    </xf>
    <xf numFmtId="43" fontId="2" fillId="0" borderId="14" xfId="1" applyFont="1" applyBorder="1" applyAlignment="1">
      <alignment horizontal="right" vertical="top" wrapText="1"/>
    </xf>
    <xf numFmtId="43" fontId="7" fillId="0" borderId="14" xfId="1" applyFont="1" applyFill="1" applyBorder="1"/>
    <xf numFmtId="9" fontId="3" fillId="0" borderId="0" xfId="0" applyNumberFormat="1" applyFont="1" applyFill="1"/>
    <xf numFmtId="0" fontId="3" fillId="0" borderId="1" xfId="0" applyFont="1" applyFill="1" applyBorder="1" applyAlignment="1"/>
    <xf numFmtId="0" fontId="3" fillId="0" borderId="2" xfId="0" applyFont="1" applyFill="1" applyBorder="1" applyAlignment="1"/>
    <xf numFmtId="0" fontId="3" fillId="0" borderId="13" xfId="0" applyFont="1" applyFill="1" applyBorder="1" applyAlignment="1"/>
    <xf numFmtId="0" fontId="3" fillId="0" borderId="3" xfId="0" applyFont="1" applyFill="1" applyBorder="1" applyAlignment="1"/>
    <xf numFmtId="43" fontId="2" fillId="0" borderId="0" xfId="1" applyFont="1" applyFill="1"/>
    <xf numFmtId="0" fontId="3" fillId="0" borderId="2" xfId="0" applyFont="1" applyFill="1" applyBorder="1" applyAlignment="1">
      <alignment horizontal="center"/>
    </xf>
    <xf numFmtId="43" fontId="3" fillId="2" borderId="14" xfId="1" applyFont="1" applyFill="1" applyBorder="1" applyAlignment="1">
      <alignment horizontal="right"/>
    </xf>
    <xf numFmtId="0" fontId="3" fillId="2" borderId="22" xfId="0" applyFont="1" applyFill="1" applyBorder="1"/>
    <xf numFmtId="0" fontId="3" fillId="2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>
      <alignment horizontal="center" vertical="center"/>
    </xf>
    <xf numFmtId="43" fontId="2" fillId="0" borderId="0" xfId="1" applyFont="1" applyFill="1" applyBorder="1" applyAlignment="1">
      <alignment horizontal="center" vertical="center" wrapText="1"/>
    </xf>
    <xf numFmtId="168" fontId="3" fillId="0" borderId="0" xfId="0" applyNumberFormat="1" applyFont="1" applyFill="1" applyBorder="1"/>
    <xf numFmtId="168" fontId="2" fillId="0" borderId="0" xfId="0" applyNumberFormat="1" applyFont="1" applyFill="1" applyBorder="1"/>
    <xf numFmtId="0" fontId="3" fillId="0" borderId="0" xfId="0" applyNumberFormat="1" applyFont="1" applyFill="1" applyBorder="1"/>
    <xf numFmtId="43" fontId="2" fillId="0" borderId="0" xfId="2" quotePrefix="1" applyNumberFormat="1" applyFont="1" applyFill="1" applyBorder="1"/>
    <xf numFmtId="0" fontId="2" fillId="0" borderId="0" xfId="0" applyNumberFormat="1" applyFont="1" applyFill="1" applyBorder="1"/>
    <xf numFmtId="43" fontId="3" fillId="0" borderId="0" xfId="2" applyNumberFormat="1" applyFont="1" applyFill="1" applyBorder="1"/>
    <xf numFmtId="49" fontId="2" fillId="0" borderId="0" xfId="0" applyNumberFormat="1" applyFont="1" applyFill="1" applyBorder="1" applyAlignment="1">
      <alignment horizontal="right"/>
    </xf>
    <xf numFmtId="43" fontId="2" fillId="0" borderId="0" xfId="2" applyNumberFormat="1" applyFont="1" applyFill="1" applyBorder="1"/>
    <xf numFmtId="0" fontId="3" fillId="0" borderId="0" xfId="0" applyFont="1" applyFill="1" applyBorder="1" applyAlignment="1">
      <alignment wrapText="1"/>
    </xf>
    <xf numFmtId="43" fontId="3" fillId="0" borderId="0" xfId="1" applyFont="1" applyFill="1" applyBorder="1" applyAlignment="1">
      <alignment wrapText="1"/>
    </xf>
    <xf numFmtId="43" fontId="2" fillId="0" borderId="0" xfId="1" applyNumberFormat="1" applyFont="1" applyFill="1" applyBorder="1"/>
    <xf numFmtId="49" fontId="2" fillId="0" borderId="0" xfId="0" applyNumberFormat="1" applyFont="1" applyFill="1" applyBorder="1"/>
    <xf numFmtId="49" fontId="3" fillId="0" borderId="0" xfId="0" applyNumberFormat="1" applyFont="1" applyFill="1" applyBorder="1"/>
    <xf numFmtId="43" fontId="3" fillId="0" borderId="0" xfId="1" applyNumberFormat="1" applyFont="1" applyFill="1" applyBorder="1"/>
    <xf numFmtId="49" fontId="3" fillId="2" borderId="0" xfId="0" applyNumberFormat="1" applyFont="1" applyFill="1" applyBorder="1"/>
    <xf numFmtId="43" fontId="2" fillId="2" borderId="14" xfId="1" applyFont="1" applyFill="1" applyBorder="1" applyAlignment="1">
      <alignment horizontal="right" vertical="top" wrapText="1"/>
    </xf>
    <xf numFmtId="43" fontId="3" fillId="2" borderId="14" xfId="1" applyFont="1" applyFill="1" applyBorder="1" applyAlignment="1">
      <alignment horizontal="right" vertical="top" wrapText="1"/>
    </xf>
    <xf numFmtId="43" fontId="3" fillId="2" borderId="14" xfId="1" applyFont="1" applyFill="1" applyBorder="1"/>
    <xf numFmtId="43" fontId="2" fillId="2" borderId="14" xfId="1" applyFont="1" applyFill="1" applyBorder="1"/>
    <xf numFmtId="164" fontId="3" fillId="0" borderId="0" xfId="0" applyNumberFormat="1" applyFont="1" applyFill="1" applyBorder="1"/>
    <xf numFmtId="2" fontId="3" fillId="2" borderId="14" xfId="1" applyNumberFormat="1" applyFont="1" applyFill="1" applyBorder="1" applyAlignment="1">
      <alignment horizontal="right"/>
    </xf>
    <xf numFmtId="43" fontId="3" fillId="0" borderId="0" xfId="1" applyFont="1" applyFill="1" applyBorder="1" applyAlignment="1">
      <alignment horizontal="center"/>
    </xf>
    <xf numFmtId="43" fontId="12" fillId="0" borderId="0" xfId="1" applyFont="1" applyFill="1" applyBorder="1"/>
    <xf numFmtId="0" fontId="12" fillId="0" borderId="0" xfId="0" applyFont="1" applyFill="1" applyBorder="1"/>
    <xf numFmtId="43" fontId="3" fillId="0" borderId="0" xfId="0" applyNumberFormat="1" applyFont="1" applyFill="1" applyBorder="1"/>
    <xf numFmtId="43" fontId="4" fillId="0" borderId="0" xfId="0" applyNumberFormat="1" applyFont="1" applyFill="1" applyBorder="1"/>
    <xf numFmtId="167" fontId="3" fillId="0" borderId="0" xfId="0" applyNumberFormat="1" applyFont="1" applyFill="1" applyBorder="1"/>
    <xf numFmtId="43" fontId="2" fillId="2" borderId="14" xfId="1" applyFont="1" applyFill="1" applyBorder="1" applyAlignment="1">
      <alignment horizontal="right"/>
    </xf>
    <xf numFmtId="43" fontId="3" fillId="2" borderId="17" xfId="1" applyFont="1" applyFill="1" applyBorder="1" applyAlignment="1">
      <alignment horizontal="right"/>
    </xf>
    <xf numFmtId="43" fontId="6" fillId="0" borderId="0" xfId="0" applyNumberFormat="1" applyFont="1" applyFill="1" applyBorder="1"/>
    <xf numFmtId="43" fontId="2" fillId="2" borderId="14" xfId="1" applyFont="1" applyFill="1" applyBorder="1" applyAlignment="1">
      <alignment horizontal="center"/>
    </xf>
    <xf numFmtId="43" fontId="2" fillId="2" borderId="14" xfId="0" applyNumberFormat="1" applyFont="1" applyFill="1" applyBorder="1"/>
    <xf numFmtId="43" fontId="3" fillId="2" borderId="14" xfId="1" applyNumberFormat="1" applyFont="1" applyFill="1" applyBorder="1" applyAlignment="1">
      <alignment horizontal="right"/>
    </xf>
    <xf numFmtId="0" fontId="3" fillId="2" borderId="12" xfId="0" applyFont="1" applyFill="1" applyBorder="1" applyAlignment="1">
      <alignment horizontal="center"/>
    </xf>
    <xf numFmtId="43" fontId="3" fillId="2" borderId="2" xfId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3" fontId="2" fillId="2" borderId="14" xfId="1" applyNumberFormat="1" applyFont="1" applyFill="1" applyBorder="1"/>
    <xf numFmtId="2" fontId="9" fillId="2" borderId="14" xfId="0" applyNumberFormat="1" applyFont="1" applyFill="1" applyBorder="1" applyAlignment="1">
      <alignment horizontal="center"/>
    </xf>
    <xf numFmtId="43" fontId="3" fillId="2" borderId="14" xfId="1" applyFont="1" applyFill="1" applyBorder="1" applyAlignment="1">
      <alignment horizontal="center"/>
    </xf>
    <xf numFmtId="43" fontId="2" fillId="0" borderId="0" xfId="0" applyNumberFormat="1" applyFont="1" applyFill="1" applyBorder="1"/>
    <xf numFmtId="43" fontId="3" fillId="0" borderId="14" xfId="1" applyFont="1" applyFill="1" applyBorder="1" applyAlignment="1">
      <alignment horizontal="right"/>
    </xf>
    <xf numFmtId="43" fontId="2" fillId="0" borderId="14" xfId="1" applyFont="1" applyFill="1" applyBorder="1" applyAlignment="1">
      <alignment horizontal="right"/>
    </xf>
    <xf numFmtId="43" fontId="3" fillId="0" borderId="14" xfId="1" applyNumberFormat="1" applyFont="1" applyFill="1" applyBorder="1" applyAlignment="1">
      <alignment horizontal="right"/>
    </xf>
    <xf numFmtId="43" fontId="13" fillId="0" borderId="0" xfId="1" applyFont="1" applyFill="1" applyBorder="1"/>
    <xf numFmtId="43" fontId="2" fillId="2" borderId="14" xfId="1" applyFont="1" applyFill="1" applyBorder="1" applyAlignment="1">
      <alignment horizontal="right" vertical="center" wrapText="1"/>
    </xf>
    <xf numFmtId="165" fontId="2" fillId="0" borderId="0" xfId="1" applyNumberFormat="1" applyFont="1" applyFill="1" applyAlignment="1">
      <alignment horizontal="center"/>
    </xf>
    <xf numFmtId="2" fontId="2" fillId="2" borderId="2" xfId="0" applyNumberFormat="1" applyFont="1" applyFill="1" applyBorder="1" applyAlignment="1">
      <alignment horizontal="right"/>
    </xf>
    <xf numFmtId="0" fontId="3" fillId="0" borderId="22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43" fontId="3" fillId="0" borderId="27" xfId="1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43" fontId="2" fillId="0" borderId="5" xfId="1" applyFont="1" applyBorder="1" applyAlignment="1">
      <alignment horizontal="center" vertical="center" wrapText="1"/>
    </xf>
    <xf numFmtId="43" fontId="2" fillId="0" borderId="8" xfId="1" applyFont="1" applyBorder="1" applyAlignment="1">
      <alignment horizontal="center" vertical="center" wrapText="1"/>
    </xf>
    <xf numFmtId="165" fontId="2" fillId="0" borderId="0" xfId="1" applyNumberFormat="1" applyFont="1" applyFill="1" applyAlignment="1">
      <alignment horizontal="center"/>
    </xf>
    <xf numFmtId="0" fontId="3" fillId="0" borderId="0" xfId="0" applyFont="1" applyFill="1" applyBorder="1" applyAlignment="1">
      <alignment horizontal="left"/>
    </xf>
    <xf numFmtId="165" fontId="2" fillId="0" borderId="24" xfId="1" applyNumberFormat="1" applyFont="1" applyFill="1" applyBorder="1" applyAlignment="1">
      <alignment horizontal="center" vertical="center"/>
    </xf>
    <xf numFmtId="165" fontId="2" fillId="0" borderId="25" xfId="1" applyNumberFormat="1" applyFont="1" applyFill="1" applyBorder="1" applyAlignment="1">
      <alignment horizontal="center" vertical="center"/>
    </xf>
    <xf numFmtId="165" fontId="2" fillId="0" borderId="15" xfId="1" applyNumberFormat="1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horizontal="center" vertical="center"/>
    </xf>
    <xf numFmtId="165" fontId="2" fillId="0" borderId="7" xfId="1" applyNumberFormat="1" applyFont="1" applyFill="1" applyBorder="1" applyAlignment="1">
      <alignment horizontal="center" vertical="center"/>
    </xf>
    <xf numFmtId="165" fontId="2" fillId="0" borderId="4" xfId="1" applyNumberFormat="1" applyFont="1" applyFill="1" applyBorder="1" applyAlignment="1">
      <alignment horizontal="center" vertical="center" wrapText="1"/>
    </xf>
    <xf numFmtId="165" fontId="2" fillId="0" borderId="7" xfId="1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wrapText="1"/>
    </xf>
  </cellXfs>
  <cellStyles count="3">
    <cellStyle name="Bun" xfId="2" builtinId="26"/>
    <cellStyle name="Normal" xfId="0" builtinId="0"/>
    <cellStyle name="Virgulă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53"/>
  <sheetViews>
    <sheetView tabSelected="1" topLeftCell="A127" workbookViewId="0">
      <selection activeCell="A146" sqref="A146"/>
    </sheetView>
  </sheetViews>
  <sheetFormatPr defaultRowHeight="15.75"/>
  <cols>
    <col min="1" max="1" width="8.42578125" style="4" customWidth="1"/>
    <col min="2" max="2" width="8.140625" style="4" customWidth="1"/>
    <col min="3" max="3" width="6.140625" style="4" customWidth="1"/>
    <col min="4" max="4" width="7.7109375" style="4" customWidth="1"/>
    <col min="5" max="5" width="6.7109375" style="4" customWidth="1"/>
    <col min="6" max="6" width="8.140625" style="4" customWidth="1"/>
    <col min="7" max="7" width="57.7109375" style="4" customWidth="1"/>
    <col min="8" max="8" width="4.7109375" style="4" customWidth="1"/>
    <col min="9" max="9" width="15" style="4" bestFit="1" customWidth="1"/>
    <col min="10" max="10" width="24.140625" style="34" customWidth="1"/>
    <col min="11" max="11" width="23.85546875" style="34" customWidth="1"/>
    <col min="12" max="12" width="20" style="34" customWidth="1"/>
    <col min="13" max="14" width="27.85546875" style="4" customWidth="1"/>
    <col min="15" max="15" width="30.140625" style="4" customWidth="1"/>
    <col min="16" max="16" width="14.140625" style="4" bestFit="1" customWidth="1"/>
    <col min="17" max="17" width="13.140625" style="4" customWidth="1"/>
    <col min="18" max="22" width="9.140625" style="4"/>
    <col min="23" max="23" width="46.42578125" style="4" customWidth="1"/>
    <col min="24" max="24" width="19.85546875" style="4" customWidth="1"/>
    <col min="25" max="16384" width="9.140625" style="4"/>
  </cols>
  <sheetData>
    <row r="1" spans="1:32" ht="15.75" customHeight="1">
      <c r="A1" s="2" t="s">
        <v>101</v>
      </c>
      <c r="B1" s="2"/>
      <c r="C1" s="2"/>
      <c r="D1" s="2"/>
      <c r="E1" s="2"/>
      <c r="F1" s="2"/>
      <c r="G1" s="2"/>
      <c r="H1" s="3"/>
      <c r="I1" s="3"/>
      <c r="J1" s="31"/>
      <c r="K1" s="31"/>
      <c r="L1" s="31"/>
      <c r="M1" s="3"/>
      <c r="N1" s="3"/>
      <c r="O1" s="3"/>
      <c r="P1" s="3"/>
      <c r="Q1" s="2"/>
      <c r="R1" s="2"/>
      <c r="S1" s="2"/>
      <c r="T1" s="2"/>
      <c r="U1" s="2"/>
      <c r="V1" s="2"/>
      <c r="W1" s="2"/>
      <c r="X1" s="64"/>
    </row>
    <row r="2" spans="1:32" ht="15.75" customHeight="1">
      <c r="A2" s="2" t="s">
        <v>100</v>
      </c>
      <c r="B2" s="2"/>
      <c r="C2" s="2"/>
      <c r="D2" s="2"/>
      <c r="E2" s="2"/>
      <c r="F2" s="2"/>
      <c r="G2" s="2"/>
      <c r="H2" s="3"/>
      <c r="I2" s="3"/>
      <c r="J2" s="31"/>
      <c r="K2" s="31"/>
      <c r="L2" s="31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64"/>
    </row>
    <row r="3" spans="1:32">
      <c r="A3" s="2" t="s">
        <v>102</v>
      </c>
      <c r="B3" s="2"/>
      <c r="C3" s="2"/>
      <c r="D3" s="2"/>
      <c r="E3" s="2"/>
      <c r="F3" s="2"/>
      <c r="H3" s="3"/>
      <c r="I3" s="3"/>
      <c r="J3" s="31"/>
      <c r="K3" s="31"/>
      <c r="L3" s="31"/>
      <c r="M3" s="3"/>
      <c r="N3" s="3"/>
      <c r="O3" s="3"/>
      <c r="P3" s="3"/>
      <c r="Q3" s="2"/>
      <c r="R3" s="2"/>
      <c r="S3" s="2"/>
      <c r="T3" s="2"/>
      <c r="U3" s="2"/>
      <c r="V3" s="2"/>
      <c r="X3" s="34"/>
    </row>
    <row r="4" spans="1:32">
      <c r="A4" s="2"/>
      <c r="B4" s="2"/>
      <c r="C4" s="2"/>
      <c r="D4" s="2"/>
      <c r="E4" s="2"/>
      <c r="F4" s="2"/>
      <c r="H4" s="3"/>
      <c r="I4" s="3"/>
      <c r="J4" s="31"/>
      <c r="K4" s="31"/>
      <c r="L4" s="31"/>
      <c r="M4" s="3"/>
      <c r="N4" s="3"/>
      <c r="O4" s="3"/>
      <c r="P4" s="3"/>
      <c r="Q4" s="2"/>
      <c r="R4" s="2"/>
      <c r="S4" s="2"/>
      <c r="T4" s="2"/>
      <c r="U4" s="2"/>
      <c r="V4" s="2"/>
      <c r="X4" s="34"/>
    </row>
    <row r="5" spans="1:32">
      <c r="A5" s="2" t="s">
        <v>48</v>
      </c>
      <c r="B5" s="2"/>
      <c r="C5" s="2"/>
      <c r="D5" s="2"/>
      <c r="E5" s="2"/>
      <c r="F5" s="2"/>
      <c r="H5" s="3"/>
      <c r="I5" s="3"/>
      <c r="J5" s="31"/>
      <c r="K5" s="31"/>
      <c r="L5" s="31"/>
      <c r="M5" s="3"/>
      <c r="N5" s="3"/>
      <c r="O5" s="3"/>
      <c r="P5" s="3"/>
      <c r="Q5" s="3"/>
      <c r="R5" s="2"/>
      <c r="S5" s="2"/>
      <c r="T5" s="2"/>
      <c r="U5" s="2"/>
      <c r="V5" s="2"/>
      <c r="X5" s="34"/>
    </row>
    <row r="6" spans="1:32">
      <c r="A6" s="2" t="s">
        <v>49</v>
      </c>
      <c r="B6" s="2"/>
      <c r="C6" s="2"/>
      <c r="D6" s="2"/>
      <c r="E6" s="2"/>
      <c r="F6" s="2"/>
      <c r="H6" s="3"/>
      <c r="I6" s="3"/>
      <c r="J6" s="31"/>
      <c r="K6" s="31"/>
      <c r="L6" s="31"/>
      <c r="M6" s="3"/>
      <c r="N6" s="3"/>
      <c r="O6" s="3"/>
      <c r="P6" s="3"/>
      <c r="Q6" s="3"/>
      <c r="R6" s="2"/>
      <c r="S6" s="2"/>
      <c r="T6" s="2"/>
      <c r="U6" s="2"/>
      <c r="V6" s="2"/>
      <c r="X6" s="34"/>
    </row>
    <row r="7" spans="1:32">
      <c r="G7" s="59"/>
      <c r="H7" s="3"/>
      <c r="I7" s="3"/>
      <c r="J7" s="31"/>
      <c r="K7" s="31"/>
      <c r="L7" s="31"/>
      <c r="M7" s="3"/>
      <c r="N7" s="3"/>
      <c r="O7" s="3"/>
      <c r="P7" s="3"/>
      <c r="Q7" s="3"/>
      <c r="R7" s="2"/>
      <c r="S7" s="2"/>
      <c r="T7" s="2"/>
      <c r="U7" s="2"/>
      <c r="V7" s="2"/>
      <c r="X7" s="34"/>
    </row>
    <row r="8" spans="1:32">
      <c r="G8" s="59"/>
      <c r="H8" s="3"/>
      <c r="I8" s="3"/>
      <c r="J8" s="31"/>
      <c r="K8" s="31"/>
      <c r="L8" s="31"/>
      <c r="M8" s="3"/>
      <c r="N8" s="3"/>
      <c r="O8" s="3"/>
      <c r="P8" s="3"/>
      <c r="Q8" s="3"/>
      <c r="R8" s="2"/>
      <c r="S8" s="2"/>
      <c r="T8" s="2"/>
      <c r="U8" s="2"/>
      <c r="V8" s="2"/>
      <c r="X8" s="34"/>
    </row>
    <row r="9" spans="1:32">
      <c r="G9" s="59"/>
      <c r="H9" s="3"/>
      <c r="I9" s="3"/>
      <c r="J9" s="31"/>
      <c r="K9" s="31"/>
      <c r="L9" s="31"/>
      <c r="M9" s="3"/>
      <c r="N9" s="3"/>
      <c r="O9" s="3"/>
      <c r="P9" s="3"/>
      <c r="Q9" s="3"/>
      <c r="R9" s="2"/>
      <c r="S9" s="2"/>
      <c r="T9" s="2"/>
      <c r="U9" s="2"/>
      <c r="V9" s="2"/>
      <c r="X9" s="34"/>
    </row>
    <row r="10" spans="1:32">
      <c r="A10" s="155" t="s">
        <v>108</v>
      </c>
      <c r="B10" s="155"/>
      <c r="C10" s="155"/>
      <c r="D10" s="155"/>
      <c r="E10" s="155"/>
      <c r="F10" s="155"/>
      <c r="G10" s="155"/>
      <c r="H10" s="155"/>
      <c r="I10" s="155"/>
      <c r="J10" s="31"/>
      <c r="K10" s="31"/>
      <c r="L10" s="31"/>
      <c r="M10" s="3"/>
      <c r="N10" s="3"/>
      <c r="O10" s="3"/>
      <c r="P10" s="3"/>
      <c r="X10" s="34"/>
    </row>
    <row r="11" spans="1:32">
      <c r="A11" s="118"/>
      <c r="B11" s="118"/>
      <c r="C11" s="118"/>
      <c r="D11" s="118"/>
      <c r="E11" s="118"/>
      <c r="F11" s="118"/>
      <c r="G11" s="118"/>
      <c r="H11" s="118"/>
      <c r="I11" s="118"/>
      <c r="J11" s="31"/>
      <c r="K11" s="31"/>
      <c r="L11" s="31"/>
      <c r="M11" s="3"/>
      <c r="N11" s="3"/>
      <c r="O11" s="3"/>
      <c r="P11" s="3"/>
      <c r="X11" s="34"/>
    </row>
    <row r="12" spans="1:32" ht="16.5" thickBot="1">
      <c r="A12" s="35"/>
      <c r="B12" s="35"/>
      <c r="C12" s="35"/>
      <c r="D12" s="35"/>
      <c r="E12" s="35"/>
      <c r="F12" s="35"/>
      <c r="G12" s="35"/>
      <c r="H12" s="3"/>
      <c r="I12" s="5" t="s">
        <v>18</v>
      </c>
      <c r="J12" s="31"/>
      <c r="K12" s="31"/>
      <c r="L12" s="31"/>
      <c r="M12" s="3"/>
      <c r="N12" s="3"/>
      <c r="O12" s="3"/>
      <c r="P12" s="3"/>
      <c r="Q12" s="70"/>
      <c r="R12" s="70"/>
      <c r="S12" s="70"/>
      <c r="T12" s="70"/>
      <c r="U12" s="70"/>
      <c r="V12" s="70"/>
      <c r="W12" s="70"/>
      <c r="X12" s="70"/>
      <c r="Y12" s="3"/>
      <c r="Z12" s="3"/>
      <c r="AA12" s="3"/>
      <c r="AB12" s="3"/>
      <c r="AC12" s="3"/>
      <c r="AD12" s="3"/>
      <c r="AE12" s="3"/>
      <c r="AF12" s="3"/>
    </row>
    <row r="13" spans="1:32" ht="63" customHeight="1">
      <c r="A13" s="159" t="s">
        <v>26</v>
      </c>
      <c r="B13" s="163" t="s">
        <v>50</v>
      </c>
      <c r="C13" s="163" t="s">
        <v>51</v>
      </c>
      <c r="D13" s="163" t="s">
        <v>27</v>
      </c>
      <c r="E13" s="161" t="s">
        <v>11</v>
      </c>
      <c r="F13" s="163" t="s">
        <v>12</v>
      </c>
      <c r="G13" s="157" t="s">
        <v>0</v>
      </c>
      <c r="H13" s="151"/>
      <c r="I13" s="153" t="s">
        <v>103</v>
      </c>
      <c r="J13" s="128"/>
      <c r="K13" s="94"/>
      <c r="L13" s="94"/>
      <c r="M13" s="121"/>
      <c r="N13" s="108"/>
      <c r="O13" s="3"/>
      <c r="P13" s="3"/>
      <c r="Q13" s="70"/>
      <c r="R13" s="70"/>
      <c r="S13" s="70"/>
      <c r="T13" s="70"/>
      <c r="U13" s="70"/>
      <c r="V13" s="70"/>
      <c r="W13" s="71"/>
      <c r="X13" s="72"/>
      <c r="Y13" s="3"/>
      <c r="Z13" s="3"/>
      <c r="AA13" s="3"/>
      <c r="AB13" s="3"/>
      <c r="AC13" s="3"/>
      <c r="AD13" s="3"/>
      <c r="AE13" s="3"/>
      <c r="AF13" s="3"/>
    </row>
    <row r="14" spans="1:32" ht="16.5" thickBot="1">
      <c r="A14" s="160"/>
      <c r="B14" s="164"/>
      <c r="C14" s="164"/>
      <c r="D14" s="164"/>
      <c r="E14" s="162"/>
      <c r="F14" s="164"/>
      <c r="G14" s="158"/>
      <c r="H14" s="152"/>
      <c r="I14" s="154"/>
      <c r="J14" s="128"/>
      <c r="K14" s="94"/>
      <c r="L14" s="94"/>
      <c r="M14" s="121"/>
      <c r="N14" s="108"/>
      <c r="O14" s="3"/>
      <c r="P14" s="3"/>
      <c r="Q14" s="70"/>
      <c r="R14" s="70"/>
      <c r="S14" s="70"/>
      <c r="T14" s="70"/>
      <c r="U14" s="70"/>
      <c r="V14" s="70"/>
      <c r="W14" s="71"/>
      <c r="X14" s="72"/>
      <c r="Y14" s="3"/>
      <c r="Z14" s="3"/>
      <c r="AA14" s="3"/>
      <c r="AB14" s="3"/>
      <c r="AC14" s="3"/>
      <c r="AD14" s="3"/>
      <c r="AE14" s="3"/>
      <c r="AF14" s="3"/>
    </row>
    <row r="15" spans="1:32">
      <c r="A15" s="6"/>
      <c r="B15" s="7"/>
      <c r="C15" s="7"/>
      <c r="D15" s="7"/>
      <c r="E15" s="7"/>
      <c r="F15" s="7"/>
      <c r="G15" s="53" t="s">
        <v>28</v>
      </c>
      <c r="H15" s="54"/>
      <c r="I15" s="56">
        <f>I16+I28</f>
        <v>117227</v>
      </c>
      <c r="J15" s="31"/>
      <c r="K15" s="31"/>
      <c r="L15" s="31"/>
      <c r="M15" s="3"/>
      <c r="N15" s="3"/>
      <c r="O15" s="3"/>
      <c r="P15" s="3"/>
      <c r="Q15" s="73"/>
      <c r="R15" s="3"/>
      <c r="S15" s="3"/>
      <c r="T15" s="3"/>
      <c r="U15" s="3"/>
      <c r="V15" s="3"/>
      <c r="W15" s="26"/>
      <c r="X15" s="22"/>
      <c r="Y15" s="3"/>
      <c r="Z15" s="3"/>
      <c r="AA15" s="3"/>
      <c r="AB15" s="3"/>
      <c r="AC15" s="3"/>
      <c r="AD15" s="3"/>
      <c r="AE15" s="3"/>
      <c r="AF15" s="3"/>
    </row>
    <row r="16" spans="1:32" s="2" customFormat="1">
      <c r="A16" s="13"/>
      <c r="B16" s="14"/>
      <c r="C16" s="14"/>
      <c r="D16" s="14"/>
      <c r="E16" s="14"/>
      <c r="F16" s="14"/>
      <c r="G16" s="50" t="s">
        <v>29</v>
      </c>
      <c r="H16" s="42"/>
      <c r="I16" s="57">
        <f>I17</f>
        <v>102872</v>
      </c>
      <c r="J16" s="22"/>
      <c r="K16" s="22"/>
      <c r="L16" s="22"/>
      <c r="M16" s="26"/>
      <c r="N16" s="26"/>
      <c r="O16" s="26"/>
      <c r="P16" s="26"/>
      <c r="Q16" s="74"/>
      <c r="R16" s="26"/>
      <c r="S16" s="26"/>
      <c r="T16" s="26"/>
      <c r="U16" s="26"/>
      <c r="V16" s="26"/>
      <c r="W16" s="26"/>
      <c r="X16" s="22"/>
      <c r="Y16" s="26"/>
      <c r="Z16" s="26"/>
      <c r="AA16" s="26"/>
      <c r="AB16" s="26"/>
      <c r="AC16" s="26"/>
      <c r="AD16" s="26"/>
      <c r="AE16" s="26"/>
      <c r="AF16" s="26"/>
    </row>
    <row r="17" spans="1:32" ht="15" customHeight="1">
      <c r="A17" s="11"/>
      <c r="B17" s="9"/>
      <c r="C17" s="9"/>
      <c r="D17" s="9"/>
      <c r="E17" s="9"/>
      <c r="F17" s="9"/>
      <c r="G17" s="50" t="s">
        <v>30</v>
      </c>
      <c r="H17" s="51"/>
      <c r="I17" s="57">
        <f>I18+I24</f>
        <v>102872</v>
      </c>
      <c r="J17" s="31"/>
      <c r="K17" s="31"/>
      <c r="L17" s="31"/>
      <c r="M17" s="3"/>
      <c r="N17" s="3"/>
      <c r="O17" s="3"/>
      <c r="P17" s="3"/>
      <c r="Q17" s="75"/>
      <c r="R17" s="3"/>
      <c r="S17" s="3"/>
      <c r="T17" s="3"/>
      <c r="U17" s="3"/>
      <c r="V17" s="3"/>
      <c r="W17" s="3"/>
      <c r="X17" s="31"/>
      <c r="Y17" s="3"/>
      <c r="Z17" s="3"/>
      <c r="AA17" s="3"/>
      <c r="AB17" s="3"/>
      <c r="AC17" s="3"/>
      <c r="AD17" s="3"/>
      <c r="AE17" s="3"/>
      <c r="AF17" s="3"/>
    </row>
    <row r="18" spans="1:32" ht="15" customHeight="1">
      <c r="A18" s="11"/>
      <c r="B18" s="9"/>
      <c r="C18" s="9"/>
      <c r="D18" s="9"/>
      <c r="E18" s="9"/>
      <c r="F18" s="9"/>
      <c r="G18" s="50" t="s">
        <v>31</v>
      </c>
      <c r="H18" s="51"/>
      <c r="I18" s="88">
        <f>I19+I22</f>
        <v>209</v>
      </c>
      <c r="J18" s="31"/>
      <c r="K18" s="31"/>
      <c r="L18" s="31"/>
      <c r="M18" s="3"/>
      <c r="N18" s="3"/>
      <c r="O18" s="3"/>
      <c r="P18" s="3"/>
      <c r="Q18" s="75"/>
      <c r="R18" s="3"/>
      <c r="S18" s="3"/>
      <c r="T18" s="3"/>
      <c r="U18" s="3"/>
      <c r="V18" s="3"/>
      <c r="W18" s="3"/>
      <c r="X18" s="76"/>
      <c r="Y18" s="3"/>
      <c r="Z18" s="3"/>
      <c r="AA18" s="3"/>
      <c r="AB18" s="3"/>
      <c r="AC18" s="3"/>
      <c r="AD18" s="3"/>
      <c r="AE18" s="3"/>
      <c r="AF18" s="3"/>
    </row>
    <row r="19" spans="1:32" ht="15" customHeight="1">
      <c r="A19" s="11">
        <v>30</v>
      </c>
      <c r="B19" s="9"/>
      <c r="C19" s="9"/>
      <c r="D19" s="9"/>
      <c r="E19" s="9"/>
      <c r="F19" s="9"/>
      <c r="G19" s="49" t="s">
        <v>21</v>
      </c>
      <c r="H19" s="51"/>
      <c r="I19" s="89">
        <f>I20</f>
        <v>59</v>
      </c>
      <c r="J19" s="31"/>
      <c r="K19" s="31"/>
      <c r="L19" s="31"/>
      <c r="M19" s="3"/>
      <c r="N19" s="3"/>
      <c r="O19" s="3"/>
      <c r="P19" s="3"/>
      <c r="Q19" s="77"/>
      <c r="R19" s="3"/>
      <c r="S19" s="3"/>
      <c r="T19" s="3"/>
      <c r="U19" s="3"/>
      <c r="V19" s="3"/>
      <c r="W19" s="3"/>
      <c r="X19" s="78"/>
      <c r="Y19" s="3"/>
      <c r="Z19" s="3"/>
      <c r="AA19" s="3"/>
      <c r="AB19" s="3"/>
      <c r="AC19" s="3"/>
      <c r="AD19" s="3"/>
      <c r="AE19" s="3"/>
      <c r="AF19" s="3"/>
    </row>
    <row r="20" spans="1:32" ht="15" customHeight="1">
      <c r="A20" s="8"/>
      <c r="B20" s="12" t="s">
        <v>32</v>
      </c>
      <c r="C20" s="9"/>
      <c r="D20" s="9"/>
      <c r="E20" s="9"/>
      <c r="F20" s="9"/>
      <c r="G20" s="49" t="s">
        <v>85</v>
      </c>
      <c r="H20" s="51"/>
      <c r="I20" s="89">
        <f>I21</f>
        <v>59</v>
      </c>
      <c r="J20" s="31"/>
      <c r="K20" s="31"/>
      <c r="L20" s="31"/>
      <c r="M20" s="3"/>
      <c r="N20" s="3"/>
      <c r="O20" s="3"/>
      <c r="P20" s="3"/>
      <c r="Q20" s="73"/>
      <c r="R20" s="79"/>
      <c r="S20" s="3"/>
      <c r="T20" s="3"/>
      <c r="U20" s="3"/>
      <c r="V20" s="3"/>
      <c r="W20" s="3"/>
      <c r="X20" s="78"/>
      <c r="Y20" s="3"/>
      <c r="Z20" s="3"/>
      <c r="AA20" s="3"/>
      <c r="AB20" s="3"/>
      <c r="AC20" s="3"/>
      <c r="AD20" s="3"/>
      <c r="AE20" s="3"/>
      <c r="AF20" s="3"/>
    </row>
    <row r="21" spans="1:32" ht="15" customHeight="1">
      <c r="A21" s="8"/>
      <c r="B21" s="9"/>
      <c r="C21" s="9">
        <v>30</v>
      </c>
      <c r="D21" s="9"/>
      <c r="E21" s="9"/>
      <c r="F21" s="9"/>
      <c r="G21" s="120" t="s">
        <v>22</v>
      </c>
      <c r="H21" s="51"/>
      <c r="I21" s="89">
        <v>59</v>
      </c>
      <c r="J21" s="31"/>
      <c r="K21" s="31"/>
      <c r="L21" s="31"/>
      <c r="M21" s="3"/>
      <c r="N21" s="3"/>
      <c r="O21" s="3"/>
      <c r="P21" s="3"/>
      <c r="Q21" s="73"/>
      <c r="R21" s="79"/>
      <c r="S21" s="3"/>
      <c r="T21" s="3"/>
      <c r="U21" s="3"/>
      <c r="V21" s="3"/>
      <c r="W21" s="3"/>
      <c r="X21" s="31"/>
      <c r="Y21" s="3"/>
      <c r="Z21" s="3"/>
      <c r="AA21" s="3"/>
      <c r="AB21" s="3"/>
      <c r="AC21" s="3"/>
      <c r="AD21" s="3"/>
      <c r="AE21" s="3"/>
      <c r="AF21" s="3"/>
    </row>
    <row r="22" spans="1:32" ht="15" customHeight="1">
      <c r="A22" s="11">
        <v>31</v>
      </c>
      <c r="B22" s="9"/>
      <c r="C22" s="9"/>
      <c r="D22" s="9"/>
      <c r="E22" s="9"/>
      <c r="F22" s="9"/>
      <c r="G22" s="50" t="s">
        <v>10</v>
      </c>
      <c r="H22" s="51"/>
      <c r="I22" s="88">
        <f>I23</f>
        <v>150</v>
      </c>
      <c r="J22" s="31"/>
      <c r="K22" s="31"/>
      <c r="L22" s="31"/>
      <c r="M22" s="3"/>
      <c r="N22" s="3"/>
      <c r="O22" s="3"/>
      <c r="P22" s="3"/>
      <c r="Q22" s="77"/>
      <c r="R22" s="79"/>
      <c r="S22" s="3"/>
      <c r="T22" s="3"/>
      <c r="U22" s="3"/>
      <c r="V22" s="3"/>
      <c r="W22" s="3"/>
      <c r="X22" s="80"/>
      <c r="Y22" s="3"/>
      <c r="Z22" s="3"/>
      <c r="AA22" s="3"/>
      <c r="AB22" s="3"/>
      <c r="AC22" s="3"/>
      <c r="AD22" s="3"/>
      <c r="AE22" s="3"/>
      <c r="AF22" s="3"/>
    </row>
    <row r="23" spans="1:32" ht="15" customHeight="1">
      <c r="A23" s="13"/>
      <c r="B23" s="14" t="s">
        <v>33</v>
      </c>
      <c r="C23" s="14"/>
      <c r="D23" s="14"/>
      <c r="E23" s="14"/>
      <c r="F23" s="14"/>
      <c r="G23" s="49" t="s">
        <v>9</v>
      </c>
      <c r="H23" s="51"/>
      <c r="I23" s="89">
        <v>150</v>
      </c>
      <c r="J23" s="31"/>
      <c r="K23" s="31"/>
      <c r="L23" s="31"/>
      <c r="M23" s="3"/>
      <c r="N23" s="3"/>
      <c r="O23" s="3"/>
      <c r="P23" s="3"/>
      <c r="Q23" s="74"/>
      <c r="R23" s="79"/>
      <c r="S23" s="26"/>
      <c r="T23" s="26"/>
      <c r="U23" s="26"/>
      <c r="V23" s="26"/>
      <c r="W23" s="3"/>
      <c r="X23" s="31"/>
      <c r="Y23" s="3"/>
      <c r="Z23" s="3"/>
      <c r="AA23" s="3"/>
      <c r="AB23" s="3"/>
      <c r="AC23" s="3"/>
      <c r="AD23" s="3"/>
      <c r="AE23" s="3"/>
      <c r="AF23" s="3"/>
    </row>
    <row r="24" spans="1:32" s="16" customFormat="1">
      <c r="A24" s="8"/>
      <c r="B24" s="9"/>
      <c r="C24" s="9"/>
      <c r="D24" s="9"/>
      <c r="E24" s="9"/>
      <c r="F24" s="9"/>
      <c r="G24" s="50" t="s">
        <v>34</v>
      </c>
      <c r="H24" s="51"/>
      <c r="I24" s="88">
        <f>I25</f>
        <v>102663</v>
      </c>
      <c r="J24" s="43"/>
      <c r="K24" s="43"/>
      <c r="L24" s="43"/>
      <c r="M24" s="15"/>
      <c r="N24" s="15"/>
      <c r="O24" s="15"/>
      <c r="P24" s="15"/>
      <c r="Q24" s="74"/>
      <c r="R24" s="79"/>
      <c r="S24" s="3"/>
      <c r="T24" s="3"/>
      <c r="U24" s="3"/>
      <c r="V24" s="3"/>
      <c r="W24" s="3"/>
      <c r="X24" s="80"/>
      <c r="Y24" s="15"/>
      <c r="Z24" s="15"/>
      <c r="AA24" s="15"/>
      <c r="AB24" s="15"/>
      <c r="AC24" s="15"/>
      <c r="AD24" s="15"/>
      <c r="AE24" s="15"/>
      <c r="AF24" s="15"/>
    </row>
    <row r="25" spans="1:32" s="18" customFormat="1" ht="15" customHeight="1">
      <c r="A25" s="11">
        <v>33</v>
      </c>
      <c r="B25" s="9"/>
      <c r="C25" s="9"/>
      <c r="D25" s="9"/>
      <c r="E25" s="9"/>
      <c r="F25" s="9"/>
      <c r="G25" s="50" t="s">
        <v>86</v>
      </c>
      <c r="H25" s="51"/>
      <c r="I25" s="88">
        <f>I27+I26</f>
        <v>102663</v>
      </c>
      <c r="J25" s="44"/>
      <c r="K25" s="44"/>
      <c r="L25" s="44"/>
      <c r="M25" s="17"/>
      <c r="N25" s="17"/>
      <c r="O25" s="17"/>
      <c r="P25" s="17"/>
      <c r="Q25" s="77"/>
      <c r="R25" s="79"/>
      <c r="S25" s="3"/>
      <c r="T25" s="3"/>
      <c r="U25" s="3"/>
      <c r="V25" s="3"/>
      <c r="W25" s="3"/>
      <c r="X25" s="78"/>
      <c r="Y25" s="17"/>
      <c r="Z25" s="17"/>
      <c r="AA25" s="17"/>
      <c r="AB25" s="17"/>
      <c r="AC25" s="17"/>
      <c r="AD25" s="17"/>
      <c r="AE25" s="17"/>
      <c r="AF25" s="17"/>
    </row>
    <row r="26" spans="1:32" s="18" customFormat="1" ht="17.25" customHeight="1">
      <c r="A26" s="8"/>
      <c r="B26" s="9" t="s">
        <v>35</v>
      </c>
      <c r="C26" s="9"/>
      <c r="D26" s="9"/>
      <c r="E26" s="9"/>
      <c r="F26" s="9"/>
      <c r="G26" s="49" t="s">
        <v>84</v>
      </c>
      <c r="H26" s="51"/>
      <c r="I26" s="89">
        <v>82278</v>
      </c>
      <c r="J26" s="44"/>
      <c r="K26" s="31"/>
      <c r="L26" s="31"/>
      <c r="M26" s="31"/>
      <c r="N26" s="31"/>
      <c r="O26" s="3"/>
      <c r="P26" s="17"/>
      <c r="Q26" s="74"/>
      <c r="R26" s="79"/>
      <c r="S26" s="3"/>
      <c r="T26" s="3"/>
      <c r="U26" s="3"/>
      <c r="V26" s="3"/>
      <c r="W26" s="3"/>
      <c r="X26" s="31"/>
      <c r="Y26" s="17"/>
      <c r="Z26" s="17"/>
      <c r="AA26" s="17"/>
      <c r="AB26" s="17"/>
      <c r="AC26" s="17"/>
      <c r="AD26" s="17"/>
      <c r="AE26" s="17"/>
      <c r="AF26" s="17"/>
    </row>
    <row r="27" spans="1:32" ht="15" customHeight="1">
      <c r="A27" s="19"/>
      <c r="B27" s="9">
        <v>50</v>
      </c>
      <c r="C27" s="9"/>
      <c r="D27" s="9"/>
      <c r="E27" s="9"/>
      <c r="F27" s="9"/>
      <c r="G27" s="67" t="s">
        <v>20</v>
      </c>
      <c r="H27" s="68"/>
      <c r="I27" s="89">
        <f>14740+5500+145</f>
        <v>20385</v>
      </c>
      <c r="J27" s="47"/>
      <c r="K27" s="31"/>
      <c r="M27" s="31"/>
      <c r="N27" s="31"/>
      <c r="O27" s="3"/>
      <c r="P27" s="3"/>
      <c r="Q27" s="26"/>
      <c r="R27" s="26"/>
      <c r="S27" s="3"/>
      <c r="T27" s="3"/>
      <c r="U27" s="3"/>
      <c r="V27" s="3"/>
      <c r="W27" s="3"/>
      <c r="X27" s="31"/>
      <c r="Y27" s="3"/>
      <c r="Z27" s="3"/>
      <c r="AA27" s="3"/>
      <c r="AB27" s="3"/>
      <c r="AC27" s="3"/>
      <c r="AD27" s="3"/>
      <c r="AE27" s="3"/>
      <c r="AF27" s="3"/>
    </row>
    <row r="28" spans="1:32" s="2" customFormat="1" ht="21" customHeight="1">
      <c r="A28" s="20">
        <v>40</v>
      </c>
      <c r="B28" s="14">
        <v>10</v>
      </c>
      <c r="C28" s="14"/>
      <c r="D28" s="14"/>
      <c r="E28" s="14"/>
      <c r="F28" s="14"/>
      <c r="G28" s="50" t="s">
        <v>42</v>
      </c>
      <c r="H28" s="42"/>
      <c r="I28" s="88">
        <f>I29</f>
        <v>14355</v>
      </c>
      <c r="J28" s="22"/>
      <c r="K28" s="95"/>
      <c r="L28" s="95"/>
      <c r="M28" s="95"/>
      <c r="N28" s="31"/>
      <c r="O28" s="96"/>
      <c r="P28" s="26"/>
      <c r="Q28" s="26"/>
      <c r="R28" s="26"/>
      <c r="S28" s="26"/>
      <c r="T28" s="26"/>
      <c r="U28" s="26"/>
      <c r="V28" s="26"/>
      <c r="W28" s="26"/>
      <c r="X28" s="80"/>
      <c r="Y28" s="26"/>
      <c r="Z28" s="26"/>
      <c r="AA28" s="26"/>
      <c r="AB28" s="26"/>
      <c r="AC28" s="26"/>
      <c r="AD28" s="26"/>
      <c r="AE28" s="26"/>
      <c r="AF28" s="26"/>
    </row>
    <row r="29" spans="1:32" ht="28.5" customHeight="1">
      <c r="A29" s="19"/>
      <c r="B29" s="9"/>
      <c r="C29" s="9">
        <v>15</v>
      </c>
      <c r="D29" s="9"/>
      <c r="E29" s="9"/>
      <c r="F29" s="9"/>
      <c r="G29" s="55" t="s">
        <v>96</v>
      </c>
      <c r="H29" s="51"/>
      <c r="I29" s="117">
        <v>14355</v>
      </c>
      <c r="J29" s="31"/>
      <c r="K29" s="95"/>
      <c r="L29" s="95"/>
      <c r="M29" s="95"/>
      <c r="N29" s="31"/>
      <c r="O29" s="96"/>
      <c r="P29" s="26"/>
      <c r="Q29" s="3"/>
      <c r="R29" s="3"/>
      <c r="S29" s="3"/>
      <c r="T29" s="3"/>
      <c r="U29" s="3"/>
      <c r="V29" s="3"/>
      <c r="W29" s="81"/>
      <c r="X29" s="82"/>
      <c r="Y29" s="3"/>
      <c r="Z29" s="3"/>
      <c r="AA29" s="3"/>
      <c r="AB29" s="3"/>
      <c r="AC29" s="3"/>
      <c r="AD29" s="3"/>
      <c r="AE29" s="3"/>
      <c r="AF29" s="3"/>
    </row>
    <row r="30" spans="1:32" ht="15" customHeight="1">
      <c r="A30" s="122"/>
      <c r="B30" s="124"/>
      <c r="C30" s="124"/>
      <c r="D30" s="124"/>
      <c r="E30" s="124"/>
      <c r="F30" s="124"/>
      <c r="G30" s="126" t="s">
        <v>8</v>
      </c>
      <c r="H30" s="52" t="s">
        <v>46</v>
      </c>
      <c r="I30" s="88">
        <f>I32+I124</f>
        <v>117226.995</v>
      </c>
      <c r="J30" s="31"/>
      <c r="K30" s="47"/>
      <c r="L30" s="47"/>
      <c r="M30" s="31"/>
      <c r="N30" s="31"/>
      <c r="O30" s="31"/>
      <c r="P30" s="31"/>
      <c r="Q30" s="92"/>
      <c r="R30" s="3"/>
      <c r="S30" s="3"/>
      <c r="T30" s="3"/>
      <c r="U30" s="3"/>
      <c r="V30" s="3"/>
      <c r="W30" s="26"/>
      <c r="X30" s="82"/>
      <c r="Y30" s="3"/>
      <c r="Z30" s="3"/>
      <c r="AA30" s="3"/>
      <c r="AB30" s="3"/>
      <c r="AC30" s="3"/>
      <c r="AD30" s="3"/>
      <c r="AE30" s="3"/>
      <c r="AF30" s="3"/>
    </row>
    <row r="31" spans="1:32" ht="15" customHeight="1">
      <c r="A31" s="123"/>
      <c r="B31" s="125"/>
      <c r="C31" s="125"/>
      <c r="D31" s="125"/>
      <c r="E31" s="125"/>
      <c r="F31" s="125"/>
      <c r="G31" s="127"/>
      <c r="H31" s="52" t="s">
        <v>47</v>
      </c>
      <c r="I31" s="88">
        <f>I33+I127</f>
        <v>117226.995</v>
      </c>
      <c r="J31" s="31"/>
      <c r="K31" s="31"/>
      <c r="L31" s="31"/>
      <c r="M31" s="97"/>
      <c r="N31" s="97"/>
      <c r="O31" s="3"/>
      <c r="P31" s="3"/>
      <c r="Q31" s="26"/>
      <c r="R31" s="26"/>
      <c r="S31" s="26"/>
      <c r="T31" s="26"/>
      <c r="U31" s="26"/>
      <c r="V31" s="26"/>
      <c r="W31" s="3"/>
      <c r="X31" s="83"/>
      <c r="Y31" s="3"/>
      <c r="Z31" s="3"/>
      <c r="AA31" s="3"/>
      <c r="AB31" s="3"/>
      <c r="AC31" s="3"/>
      <c r="AD31" s="3"/>
      <c r="AE31" s="3"/>
      <c r="AF31" s="3"/>
    </row>
    <row r="32" spans="1:32" s="16" customFormat="1">
      <c r="A32" s="122"/>
      <c r="B32" s="124"/>
      <c r="C32" s="124"/>
      <c r="D32" s="124"/>
      <c r="E32" s="124"/>
      <c r="F32" s="124"/>
      <c r="G32" s="126" t="s">
        <v>61</v>
      </c>
      <c r="H32" s="52" t="s">
        <v>46</v>
      </c>
      <c r="I32" s="88">
        <f>I34+I62+I112+I120</f>
        <v>114222.995</v>
      </c>
      <c r="J32" s="43"/>
      <c r="K32" s="31"/>
      <c r="L32" s="31"/>
      <c r="M32" s="3"/>
      <c r="N32" s="3"/>
      <c r="O32" s="3"/>
      <c r="P32" s="3"/>
      <c r="Q32" s="26"/>
      <c r="R32" s="26"/>
      <c r="S32" s="26"/>
      <c r="T32" s="26"/>
      <c r="U32" s="26"/>
      <c r="V32" s="26"/>
      <c r="W32" s="3"/>
      <c r="X32" s="83"/>
      <c r="Y32" s="15"/>
      <c r="Z32" s="15"/>
      <c r="AA32" s="15"/>
      <c r="AB32" s="15"/>
      <c r="AC32" s="15"/>
      <c r="AD32" s="15"/>
      <c r="AE32" s="15"/>
      <c r="AF32" s="15"/>
    </row>
    <row r="33" spans="1:32" s="16" customFormat="1">
      <c r="A33" s="123"/>
      <c r="B33" s="125"/>
      <c r="C33" s="125"/>
      <c r="D33" s="125"/>
      <c r="E33" s="125"/>
      <c r="F33" s="125"/>
      <c r="G33" s="127"/>
      <c r="H33" s="52" t="s">
        <v>47</v>
      </c>
      <c r="I33" s="88">
        <f>I35+I63+I113+I121</f>
        <v>114222.995</v>
      </c>
      <c r="J33" s="43"/>
      <c r="K33" s="43"/>
      <c r="L33" s="43"/>
      <c r="M33" s="98"/>
      <c r="N33" s="98"/>
      <c r="O33" s="15"/>
      <c r="P33" s="15"/>
      <c r="Q33" s="26"/>
      <c r="R33" s="26"/>
      <c r="S33" s="26"/>
      <c r="T33" s="26"/>
      <c r="U33" s="26"/>
      <c r="V33" s="26"/>
      <c r="W33" s="26"/>
      <c r="X33" s="83"/>
      <c r="Y33" s="15"/>
      <c r="Z33" s="15"/>
      <c r="AA33" s="15"/>
      <c r="AB33" s="15"/>
      <c r="AC33" s="15"/>
      <c r="AD33" s="15"/>
      <c r="AE33" s="15"/>
      <c r="AF33" s="15"/>
    </row>
    <row r="34" spans="1:32" s="25" customFormat="1">
      <c r="A34" s="122"/>
      <c r="B34" s="124"/>
      <c r="C34" s="124"/>
      <c r="D34" s="124">
        <v>10</v>
      </c>
      <c r="E34" s="124"/>
      <c r="F34" s="124"/>
      <c r="G34" s="126" t="s">
        <v>6</v>
      </c>
      <c r="H34" s="52" t="s">
        <v>46</v>
      </c>
      <c r="I34" s="88">
        <f>I35</f>
        <v>59638.995000000003</v>
      </c>
      <c r="J34" s="45"/>
      <c r="K34" s="43"/>
      <c r="L34" s="43"/>
      <c r="M34" s="15"/>
      <c r="N34" s="15"/>
      <c r="O34" s="15"/>
      <c r="P34" s="15"/>
      <c r="Q34" s="26"/>
      <c r="R34" s="26"/>
      <c r="S34" s="26"/>
      <c r="T34" s="26"/>
      <c r="U34" s="26"/>
      <c r="V34" s="26"/>
      <c r="W34" s="3"/>
      <c r="X34" s="22"/>
      <c r="Y34" s="24"/>
      <c r="Z34" s="24"/>
      <c r="AA34" s="24"/>
      <c r="AB34" s="24"/>
      <c r="AC34" s="24"/>
      <c r="AD34" s="24"/>
      <c r="AE34" s="24"/>
      <c r="AF34" s="24"/>
    </row>
    <row r="35" spans="1:32" s="25" customFormat="1">
      <c r="A35" s="123"/>
      <c r="B35" s="125"/>
      <c r="C35" s="125"/>
      <c r="D35" s="125"/>
      <c r="E35" s="125"/>
      <c r="F35" s="125"/>
      <c r="G35" s="127"/>
      <c r="H35" s="52" t="s">
        <v>47</v>
      </c>
      <c r="I35" s="88">
        <f>I37+I53+I59</f>
        <v>59638.995000000003</v>
      </c>
      <c r="J35" s="45"/>
      <c r="K35" s="45"/>
      <c r="L35" s="45"/>
      <c r="M35" s="102"/>
      <c r="N35" s="102"/>
      <c r="O35" s="24"/>
      <c r="P35" s="24"/>
      <c r="Q35" s="26"/>
      <c r="R35" s="26"/>
      <c r="S35" s="26"/>
      <c r="T35" s="26"/>
      <c r="U35" s="26"/>
      <c r="V35" s="26"/>
      <c r="W35" s="3"/>
      <c r="X35" s="22"/>
      <c r="Y35" s="24"/>
      <c r="Z35" s="24"/>
      <c r="AA35" s="24"/>
      <c r="AB35" s="24"/>
      <c r="AC35" s="24"/>
      <c r="AD35" s="24"/>
      <c r="AE35" s="24"/>
      <c r="AF35" s="24"/>
    </row>
    <row r="36" spans="1:32" s="2" customFormat="1">
      <c r="A36" s="122"/>
      <c r="B36" s="124"/>
      <c r="C36" s="124"/>
      <c r="D36" s="124"/>
      <c r="E36" s="124" t="s">
        <v>23</v>
      </c>
      <c r="F36" s="124"/>
      <c r="G36" s="126" t="s">
        <v>77</v>
      </c>
      <c r="H36" s="52" t="s">
        <v>46</v>
      </c>
      <c r="I36" s="88">
        <f>I37</f>
        <v>57558</v>
      </c>
      <c r="J36" s="22"/>
      <c r="K36" s="45"/>
      <c r="L36" s="45"/>
      <c r="M36" s="24"/>
      <c r="N36" s="24"/>
      <c r="O36" s="24"/>
      <c r="P36" s="24"/>
      <c r="Q36" s="26"/>
      <c r="R36" s="26"/>
      <c r="S36" s="26"/>
      <c r="T36" s="26"/>
      <c r="U36" s="26"/>
      <c r="V36" s="26"/>
      <c r="W36" s="26"/>
      <c r="X36" s="22"/>
      <c r="Y36" s="26"/>
      <c r="Z36" s="26"/>
      <c r="AA36" s="26"/>
      <c r="AB36" s="26"/>
      <c r="AC36" s="26"/>
      <c r="AD36" s="26"/>
      <c r="AE36" s="26"/>
      <c r="AF36" s="26"/>
    </row>
    <row r="37" spans="1:32" s="2" customFormat="1">
      <c r="A37" s="123"/>
      <c r="B37" s="125"/>
      <c r="C37" s="125"/>
      <c r="D37" s="125"/>
      <c r="E37" s="125"/>
      <c r="F37" s="125"/>
      <c r="G37" s="127"/>
      <c r="H37" s="52" t="s">
        <v>47</v>
      </c>
      <c r="I37" s="88">
        <f>I39+I41+I43+I45+I47+I49+I51</f>
        <v>57558</v>
      </c>
      <c r="J37" s="22"/>
      <c r="K37" s="22"/>
      <c r="L37" s="22"/>
      <c r="M37" s="112"/>
      <c r="N37" s="26"/>
      <c r="O37" s="26"/>
      <c r="P37" s="26"/>
      <c r="Q37" s="26"/>
      <c r="R37" s="26"/>
      <c r="S37" s="26"/>
      <c r="T37" s="26"/>
      <c r="U37" s="26"/>
      <c r="V37" s="26"/>
      <c r="W37" s="3"/>
      <c r="X37" s="83"/>
      <c r="Y37" s="26"/>
      <c r="Z37" s="26"/>
      <c r="AA37" s="26"/>
      <c r="AB37" s="26"/>
      <c r="AC37" s="26"/>
      <c r="AD37" s="26"/>
      <c r="AE37" s="26"/>
      <c r="AF37" s="26"/>
    </row>
    <row r="38" spans="1:32" s="2" customFormat="1">
      <c r="A38" s="140"/>
      <c r="B38" s="129"/>
      <c r="C38" s="129"/>
      <c r="D38" s="129"/>
      <c r="E38" s="129"/>
      <c r="F38" s="129" t="s">
        <v>23</v>
      </c>
      <c r="G38" s="131" t="s">
        <v>83</v>
      </c>
      <c r="H38" s="52" t="s">
        <v>46</v>
      </c>
      <c r="I38" s="89">
        <v>42935</v>
      </c>
      <c r="J38" s="22"/>
      <c r="K38" s="22"/>
      <c r="L38" s="22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3"/>
      <c r="X38" s="83"/>
      <c r="Y38" s="26"/>
      <c r="Z38" s="26"/>
      <c r="AA38" s="26"/>
      <c r="AB38" s="26"/>
      <c r="AC38" s="26"/>
      <c r="AD38" s="26"/>
      <c r="AE38" s="26"/>
      <c r="AF38" s="26"/>
    </row>
    <row r="39" spans="1:32" s="2" customFormat="1">
      <c r="A39" s="141"/>
      <c r="B39" s="130"/>
      <c r="C39" s="130"/>
      <c r="D39" s="130"/>
      <c r="E39" s="130"/>
      <c r="F39" s="130"/>
      <c r="G39" s="132"/>
      <c r="H39" s="52" t="s">
        <v>47</v>
      </c>
      <c r="I39" s="89">
        <v>42935</v>
      </c>
      <c r="J39" s="22"/>
      <c r="K39" s="22"/>
      <c r="L39" s="22"/>
      <c r="M39" s="26"/>
      <c r="N39" s="26"/>
      <c r="O39" s="26"/>
      <c r="P39" s="26"/>
      <c r="Q39" s="26"/>
      <c r="R39" s="26"/>
      <c r="S39" s="26"/>
      <c r="T39" s="26"/>
      <c r="U39" s="84"/>
      <c r="V39" s="26"/>
      <c r="W39" s="26"/>
      <c r="X39" s="83"/>
      <c r="Y39" s="26"/>
      <c r="Z39" s="26"/>
      <c r="AA39" s="26"/>
      <c r="AB39" s="26"/>
      <c r="AC39" s="26"/>
      <c r="AD39" s="26"/>
      <c r="AE39" s="26"/>
      <c r="AF39" s="26"/>
    </row>
    <row r="40" spans="1:32" ht="15" customHeight="1">
      <c r="A40" s="140"/>
      <c r="B40" s="129"/>
      <c r="C40" s="129"/>
      <c r="D40" s="129"/>
      <c r="E40" s="129"/>
      <c r="F40" s="129" t="s">
        <v>32</v>
      </c>
      <c r="G40" s="131" t="s">
        <v>91</v>
      </c>
      <c r="H40" s="52" t="s">
        <v>46</v>
      </c>
      <c r="I40" s="89">
        <v>1787</v>
      </c>
      <c r="J40" s="31"/>
      <c r="K40" s="22"/>
      <c r="L40" s="22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3"/>
      <c r="X40" s="83"/>
      <c r="Y40" s="3"/>
      <c r="Z40" s="3"/>
      <c r="AA40" s="3"/>
      <c r="AB40" s="3"/>
      <c r="AC40" s="3"/>
      <c r="AD40" s="3"/>
      <c r="AE40" s="3"/>
      <c r="AF40" s="3"/>
    </row>
    <row r="41" spans="1:32" ht="15" customHeight="1">
      <c r="A41" s="141"/>
      <c r="B41" s="130"/>
      <c r="C41" s="130"/>
      <c r="D41" s="130"/>
      <c r="E41" s="130"/>
      <c r="F41" s="130"/>
      <c r="G41" s="132"/>
      <c r="H41" s="52" t="s">
        <v>47</v>
      </c>
      <c r="I41" s="89">
        <v>1787</v>
      </c>
      <c r="J41" s="31"/>
      <c r="K41" s="31"/>
      <c r="L41" s="31"/>
      <c r="M41" s="3"/>
      <c r="N41" s="3"/>
      <c r="O41" s="3"/>
      <c r="P41" s="3"/>
      <c r="Q41" s="26"/>
      <c r="R41" s="26"/>
      <c r="S41" s="26"/>
      <c r="T41" s="26"/>
      <c r="U41" s="26"/>
      <c r="V41" s="26"/>
      <c r="W41" s="3"/>
      <c r="X41" s="83"/>
      <c r="Y41" s="3"/>
      <c r="Z41" s="3"/>
      <c r="AA41" s="3"/>
      <c r="AB41" s="3"/>
      <c r="AC41" s="3"/>
      <c r="AD41" s="3"/>
      <c r="AE41" s="3"/>
      <c r="AF41" s="3"/>
    </row>
    <row r="42" spans="1:32" ht="15" customHeight="1">
      <c r="A42" s="140"/>
      <c r="B42" s="129"/>
      <c r="C42" s="129"/>
      <c r="D42" s="129"/>
      <c r="E42" s="129"/>
      <c r="F42" s="129" t="s">
        <v>38</v>
      </c>
      <c r="G42" s="131" t="s">
        <v>56</v>
      </c>
      <c r="H42" s="52" t="s">
        <v>46</v>
      </c>
      <c r="I42" s="89">
        <v>10</v>
      </c>
      <c r="J42" s="31"/>
      <c r="K42" s="31"/>
      <c r="L42" s="31"/>
      <c r="M42" s="3"/>
      <c r="N42" s="3"/>
      <c r="O42" s="3"/>
      <c r="P42" s="3"/>
      <c r="Q42" s="26"/>
      <c r="R42" s="26"/>
      <c r="S42" s="26"/>
      <c r="T42" s="26"/>
      <c r="U42" s="26"/>
      <c r="V42" s="85"/>
      <c r="W42" s="3"/>
      <c r="X42" s="83"/>
      <c r="Y42" s="3"/>
      <c r="Z42" s="3"/>
      <c r="AA42" s="3"/>
      <c r="AB42" s="3"/>
      <c r="AC42" s="3"/>
      <c r="AD42" s="3"/>
      <c r="AE42" s="3"/>
      <c r="AF42" s="3"/>
    </row>
    <row r="43" spans="1:32" ht="15" customHeight="1">
      <c r="A43" s="141"/>
      <c r="B43" s="130"/>
      <c r="C43" s="130"/>
      <c r="D43" s="130"/>
      <c r="E43" s="130"/>
      <c r="F43" s="130"/>
      <c r="G43" s="132"/>
      <c r="H43" s="52" t="s">
        <v>47</v>
      </c>
      <c r="I43" s="89">
        <v>10</v>
      </c>
      <c r="J43" s="31"/>
      <c r="K43" s="31"/>
      <c r="L43" s="31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1"/>
      <c r="Y43" s="3"/>
      <c r="Z43" s="3"/>
      <c r="AA43" s="3"/>
      <c r="AB43" s="3"/>
      <c r="AC43" s="3"/>
      <c r="AD43" s="3"/>
      <c r="AE43" s="3"/>
      <c r="AF43" s="3"/>
    </row>
    <row r="44" spans="1:32">
      <c r="A44" s="140"/>
      <c r="B44" s="129"/>
      <c r="C44" s="129"/>
      <c r="D44" s="129"/>
      <c r="E44" s="129"/>
      <c r="F44" s="129">
        <v>12</v>
      </c>
      <c r="G44" s="131" t="s">
        <v>76</v>
      </c>
      <c r="H44" s="52" t="s">
        <v>46</v>
      </c>
      <c r="I44" s="89">
        <v>737</v>
      </c>
      <c r="J44" s="31"/>
      <c r="K44" s="31"/>
      <c r="L44" s="31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1"/>
      <c r="Y44" s="3"/>
      <c r="Z44" s="3"/>
      <c r="AA44" s="3"/>
      <c r="AB44" s="3"/>
      <c r="AC44" s="3"/>
      <c r="AD44" s="3"/>
      <c r="AE44" s="3"/>
      <c r="AF44" s="3"/>
    </row>
    <row r="45" spans="1:32" customFormat="1">
      <c r="A45" s="141"/>
      <c r="B45" s="130"/>
      <c r="C45" s="130"/>
      <c r="D45" s="130"/>
      <c r="E45" s="130"/>
      <c r="F45" s="130"/>
      <c r="G45" s="132"/>
      <c r="H45" s="52" t="s">
        <v>47</v>
      </c>
      <c r="I45" s="89">
        <v>737</v>
      </c>
      <c r="K45" s="31"/>
      <c r="L45" s="31"/>
      <c r="M45" s="3"/>
      <c r="N45" s="3"/>
      <c r="O45" s="3"/>
      <c r="P45" s="3"/>
      <c r="Q45" s="3"/>
      <c r="R45" s="3"/>
      <c r="S45" s="3"/>
      <c r="T45" s="3"/>
      <c r="U45" s="3"/>
      <c r="V45" s="85"/>
      <c r="W45" s="3"/>
      <c r="X45" s="31"/>
      <c r="Y45" s="1"/>
      <c r="Z45" s="1"/>
      <c r="AA45" s="1"/>
      <c r="AB45" s="1"/>
      <c r="AC45" s="1"/>
      <c r="AD45" s="1"/>
      <c r="AE45" s="1"/>
      <c r="AF45" s="1"/>
    </row>
    <row r="46" spans="1:32" ht="15" customHeight="1">
      <c r="A46" s="140"/>
      <c r="B46" s="129"/>
      <c r="C46" s="129"/>
      <c r="D46" s="129"/>
      <c r="E46" s="129"/>
      <c r="F46" s="129">
        <v>13</v>
      </c>
      <c r="G46" s="131" t="s">
        <v>52</v>
      </c>
      <c r="H46" s="52" t="s">
        <v>46</v>
      </c>
      <c r="I46" s="66">
        <v>440</v>
      </c>
      <c r="J46" s="31"/>
      <c r="K46"/>
      <c r="L46"/>
      <c r="M46"/>
      <c r="N46"/>
      <c r="O46"/>
      <c r="P46" s="1"/>
      <c r="Q46" s="3"/>
      <c r="R46" s="3"/>
      <c r="S46" s="3"/>
      <c r="T46" s="3"/>
      <c r="U46" s="3"/>
      <c r="V46" s="3"/>
      <c r="W46" s="3"/>
      <c r="X46" s="31"/>
      <c r="Y46" s="3"/>
      <c r="Z46" s="3"/>
      <c r="AA46" s="3"/>
      <c r="AB46" s="3"/>
      <c r="AC46" s="3"/>
      <c r="AD46" s="3"/>
      <c r="AE46" s="3"/>
      <c r="AF46" s="3"/>
    </row>
    <row r="47" spans="1:32" ht="15" customHeight="1">
      <c r="A47" s="141"/>
      <c r="B47" s="130"/>
      <c r="C47" s="130"/>
      <c r="D47" s="130"/>
      <c r="E47" s="130"/>
      <c r="F47" s="130"/>
      <c r="G47" s="132"/>
      <c r="H47" s="52" t="s">
        <v>47</v>
      </c>
      <c r="I47" s="66">
        <v>440</v>
      </c>
      <c r="J47" s="31"/>
      <c r="K47" s="31"/>
      <c r="L47" s="31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1"/>
      <c r="Y47" s="3"/>
      <c r="Z47" s="3"/>
      <c r="AA47" s="3"/>
      <c r="AB47" s="3"/>
      <c r="AC47" s="3"/>
      <c r="AD47" s="3"/>
      <c r="AE47" s="3"/>
      <c r="AF47" s="3"/>
    </row>
    <row r="48" spans="1:32" ht="15" customHeight="1">
      <c r="A48" s="140"/>
      <c r="B48" s="129"/>
      <c r="C48" s="129"/>
      <c r="D48" s="129"/>
      <c r="E48" s="129"/>
      <c r="F48" s="129">
        <v>17</v>
      </c>
      <c r="G48" s="131" t="s">
        <v>53</v>
      </c>
      <c r="H48" s="52" t="s">
        <v>46</v>
      </c>
      <c r="I48" s="90">
        <v>2182</v>
      </c>
      <c r="J48" s="31"/>
      <c r="K48" s="31"/>
      <c r="L48" s="31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1"/>
      <c r="Y48" s="3"/>
      <c r="Z48" s="3"/>
      <c r="AA48" s="3"/>
      <c r="AB48" s="3"/>
      <c r="AC48" s="3"/>
      <c r="AD48" s="3"/>
      <c r="AE48" s="3"/>
      <c r="AF48" s="3"/>
    </row>
    <row r="49" spans="1:32" ht="15" customHeight="1">
      <c r="A49" s="141"/>
      <c r="B49" s="130"/>
      <c r="C49" s="130"/>
      <c r="D49" s="130"/>
      <c r="E49" s="130"/>
      <c r="F49" s="130"/>
      <c r="G49" s="132"/>
      <c r="H49" s="52" t="s">
        <v>47</v>
      </c>
      <c r="I49" s="90">
        <v>2182</v>
      </c>
      <c r="J49" s="31"/>
      <c r="K49" s="31"/>
      <c r="L49" s="31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1"/>
      <c r="Y49" s="3"/>
      <c r="Z49" s="3"/>
      <c r="AA49" s="3"/>
      <c r="AB49" s="3"/>
      <c r="AC49" s="3"/>
      <c r="AD49" s="3"/>
      <c r="AE49" s="3"/>
      <c r="AF49" s="3"/>
    </row>
    <row r="50" spans="1:32" ht="15" customHeight="1">
      <c r="A50" s="140"/>
      <c r="B50" s="129"/>
      <c r="C50" s="129"/>
      <c r="D50" s="129"/>
      <c r="E50" s="129"/>
      <c r="F50" s="129">
        <v>30</v>
      </c>
      <c r="G50" s="131" t="s">
        <v>75</v>
      </c>
      <c r="H50" s="52" t="s">
        <v>46</v>
      </c>
      <c r="I50" s="90">
        <v>9467</v>
      </c>
      <c r="J50" s="31"/>
      <c r="K50" s="31"/>
      <c r="L50" s="31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1"/>
      <c r="Y50" s="3"/>
      <c r="Z50" s="3"/>
      <c r="AA50" s="3"/>
      <c r="AB50" s="3"/>
      <c r="AC50" s="3"/>
      <c r="AD50" s="3"/>
      <c r="AE50" s="3"/>
      <c r="AF50" s="3"/>
    </row>
    <row r="51" spans="1:32" ht="15" customHeight="1">
      <c r="A51" s="141"/>
      <c r="B51" s="130"/>
      <c r="C51" s="130"/>
      <c r="D51" s="130"/>
      <c r="E51" s="130"/>
      <c r="F51" s="130"/>
      <c r="G51" s="132"/>
      <c r="H51" s="52" t="s">
        <v>47</v>
      </c>
      <c r="I51" s="90">
        <v>9467</v>
      </c>
      <c r="J51" s="31"/>
      <c r="K51" s="31"/>
      <c r="L51" s="31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1"/>
      <c r="Y51" s="3"/>
      <c r="Z51" s="3"/>
      <c r="AA51" s="3"/>
      <c r="AB51" s="3"/>
      <c r="AC51" s="3"/>
      <c r="AD51" s="3"/>
      <c r="AE51" s="3"/>
      <c r="AF51" s="3"/>
    </row>
    <row r="52" spans="1:32" ht="15" customHeight="1">
      <c r="A52" s="122"/>
      <c r="B52" s="124"/>
      <c r="C52" s="124"/>
      <c r="D52" s="124"/>
      <c r="E52" s="124" t="s">
        <v>36</v>
      </c>
      <c r="F52" s="129"/>
      <c r="G52" s="126" t="s">
        <v>82</v>
      </c>
      <c r="H52" s="52" t="s">
        <v>46</v>
      </c>
      <c r="I52" s="91">
        <f>I54+I56</f>
        <v>795</v>
      </c>
      <c r="J52" s="31"/>
      <c r="K52" s="31"/>
      <c r="L52" s="31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1"/>
      <c r="Y52" s="3"/>
      <c r="Z52" s="3"/>
      <c r="AA52" s="3"/>
      <c r="AB52" s="3"/>
      <c r="AC52" s="3"/>
      <c r="AD52" s="3"/>
      <c r="AE52" s="3"/>
      <c r="AF52" s="3"/>
    </row>
    <row r="53" spans="1:32" ht="15" customHeight="1">
      <c r="A53" s="123"/>
      <c r="B53" s="125"/>
      <c r="C53" s="125"/>
      <c r="D53" s="125"/>
      <c r="E53" s="125"/>
      <c r="F53" s="130"/>
      <c r="G53" s="127"/>
      <c r="H53" s="52" t="s">
        <v>47</v>
      </c>
      <c r="I53" s="91">
        <f>I55+I57</f>
        <v>795</v>
      </c>
      <c r="J53" s="31"/>
      <c r="K53" s="31"/>
      <c r="L53" s="31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1"/>
      <c r="Y53" s="3"/>
      <c r="Z53" s="3"/>
      <c r="AA53" s="3"/>
      <c r="AB53" s="3"/>
      <c r="AC53" s="3"/>
      <c r="AD53" s="3"/>
      <c r="AE53" s="3"/>
      <c r="AF53" s="3"/>
    </row>
    <row r="54" spans="1:32" s="2" customFormat="1" ht="15" customHeight="1">
      <c r="A54" s="122"/>
      <c r="B54" s="124"/>
      <c r="C54" s="124"/>
      <c r="D54" s="124"/>
      <c r="E54" s="129"/>
      <c r="F54" s="129" t="s">
        <v>33</v>
      </c>
      <c r="G54" s="131" t="s">
        <v>54</v>
      </c>
      <c r="H54" s="52" t="s">
        <v>46</v>
      </c>
      <c r="I54" s="90">
        <v>35</v>
      </c>
      <c r="J54" s="22"/>
      <c r="K54" s="31"/>
      <c r="L54" s="31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1"/>
      <c r="Y54" s="26"/>
      <c r="Z54" s="26"/>
      <c r="AA54" s="26"/>
      <c r="AB54" s="26"/>
      <c r="AC54" s="26"/>
      <c r="AD54" s="26"/>
      <c r="AE54" s="26"/>
      <c r="AF54" s="26"/>
    </row>
    <row r="55" spans="1:32" s="2" customFormat="1" ht="15" customHeight="1">
      <c r="A55" s="123"/>
      <c r="B55" s="125"/>
      <c r="C55" s="125"/>
      <c r="D55" s="125"/>
      <c r="E55" s="130"/>
      <c r="F55" s="130"/>
      <c r="G55" s="132"/>
      <c r="H55" s="52" t="s">
        <v>47</v>
      </c>
      <c r="I55" s="90">
        <v>35</v>
      </c>
      <c r="J55" s="22"/>
      <c r="K55" s="22"/>
      <c r="L55" s="22"/>
      <c r="M55" s="26"/>
      <c r="N55" s="26"/>
      <c r="O55" s="26"/>
      <c r="P55" s="26"/>
      <c r="Q55" s="3"/>
      <c r="R55" s="3"/>
      <c r="S55" s="3"/>
      <c r="T55" s="3"/>
      <c r="U55" s="3"/>
      <c r="V55" s="3"/>
      <c r="W55" s="3"/>
      <c r="X55" s="31"/>
      <c r="Y55" s="26"/>
      <c r="Z55" s="26"/>
      <c r="AA55" s="26"/>
      <c r="AB55" s="26"/>
      <c r="AC55" s="26"/>
      <c r="AD55" s="26"/>
      <c r="AE55" s="26"/>
      <c r="AF55" s="26"/>
    </row>
    <row r="56" spans="1:32" s="2" customFormat="1" ht="15" customHeight="1">
      <c r="A56" s="122"/>
      <c r="B56" s="124"/>
      <c r="C56" s="124"/>
      <c r="D56" s="124"/>
      <c r="E56" s="129"/>
      <c r="F56" s="129" t="s">
        <v>38</v>
      </c>
      <c r="G56" s="131" t="s">
        <v>41</v>
      </c>
      <c r="H56" s="52" t="s">
        <v>46</v>
      </c>
      <c r="I56" s="90">
        <v>760</v>
      </c>
      <c r="J56" s="22"/>
      <c r="K56" s="22"/>
      <c r="L56" s="22"/>
      <c r="M56" s="26"/>
      <c r="N56" s="26"/>
      <c r="O56" s="26"/>
      <c r="P56" s="26"/>
      <c r="Q56" s="3"/>
      <c r="R56" s="3"/>
      <c r="S56" s="3"/>
      <c r="T56" s="3"/>
      <c r="U56" s="3"/>
      <c r="V56" s="3"/>
      <c r="W56" s="3"/>
      <c r="X56" s="31"/>
      <c r="Y56" s="26"/>
      <c r="Z56" s="26"/>
      <c r="AA56" s="26"/>
      <c r="AB56" s="26"/>
      <c r="AC56" s="26"/>
      <c r="AD56" s="26"/>
      <c r="AE56" s="26"/>
      <c r="AF56" s="26"/>
    </row>
    <row r="57" spans="1:32" s="2" customFormat="1" ht="15" customHeight="1">
      <c r="A57" s="123"/>
      <c r="B57" s="125"/>
      <c r="C57" s="125"/>
      <c r="D57" s="125"/>
      <c r="E57" s="130"/>
      <c r="F57" s="130"/>
      <c r="G57" s="132"/>
      <c r="H57" s="52" t="s">
        <v>47</v>
      </c>
      <c r="I57" s="90">
        <v>760</v>
      </c>
      <c r="J57" s="22"/>
      <c r="K57" s="22"/>
      <c r="L57" s="22"/>
      <c r="M57" s="26"/>
      <c r="N57" s="26"/>
      <c r="O57" s="26"/>
      <c r="P57" s="26"/>
      <c r="Q57" s="3"/>
      <c r="R57" s="3"/>
      <c r="S57" s="3"/>
      <c r="T57" s="3"/>
      <c r="U57" s="84"/>
      <c r="V57" s="3"/>
      <c r="W57" s="26"/>
      <c r="X57" s="31"/>
      <c r="Y57" s="26"/>
      <c r="Z57" s="26"/>
      <c r="AA57" s="26"/>
      <c r="AB57" s="26"/>
      <c r="AC57" s="26"/>
      <c r="AD57" s="26"/>
      <c r="AE57" s="26"/>
      <c r="AF57" s="26"/>
    </row>
    <row r="58" spans="1:32" s="2" customFormat="1" ht="15" customHeight="1">
      <c r="A58" s="143"/>
      <c r="B58" s="147"/>
      <c r="C58" s="147"/>
      <c r="D58" s="147"/>
      <c r="E58" s="149" t="s">
        <v>33</v>
      </c>
      <c r="F58" s="147"/>
      <c r="G58" s="126" t="s">
        <v>81</v>
      </c>
      <c r="H58" s="52" t="s">
        <v>46</v>
      </c>
      <c r="I58" s="21">
        <f>I59</f>
        <v>1285.9949999999999</v>
      </c>
      <c r="J58" s="22"/>
      <c r="K58" s="22"/>
      <c r="L58" s="22"/>
      <c r="M58" s="26"/>
      <c r="N58" s="26"/>
      <c r="O58" s="26"/>
      <c r="P58" s="26"/>
      <c r="Q58" s="26"/>
      <c r="R58" s="26"/>
      <c r="S58" s="26"/>
      <c r="T58" s="26"/>
      <c r="U58" s="85"/>
      <c r="V58" s="3"/>
      <c r="W58" s="3"/>
      <c r="X58" s="80"/>
      <c r="Y58" s="26"/>
      <c r="Z58" s="26"/>
      <c r="AA58" s="26"/>
      <c r="AB58" s="26"/>
      <c r="AC58" s="26"/>
      <c r="AD58" s="26"/>
      <c r="AE58" s="26"/>
      <c r="AF58" s="26"/>
    </row>
    <row r="59" spans="1:32" s="2" customFormat="1" ht="15" customHeight="1">
      <c r="A59" s="144"/>
      <c r="B59" s="148"/>
      <c r="C59" s="148"/>
      <c r="D59" s="148"/>
      <c r="E59" s="150"/>
      <c r="F59" s="148"/>
      <c r="G59" s="127"/>
      <c r="H59" s="52" t="s">
        <v>47</v>
      </c>
      <c r="I59" s="21">
        <f>I60</f>
        <v>1285.9949999999999</v>
      </c>
      <c r="J59" s="22"/>
      <c r="K59" s="22"/>
      <c r="L59" s="22"/>
      <c r="M59" s="26"/>
      <c r="N59" s="26"/>
      <c r="O59" s="26"/>
      <c r="P59" s="26"/>
      <c r="Q59" s="26"/>
      <c r="R59" s="26"/>
      <c r="S59" s="26"/>
      <c r="T59" s="26"/>
      <c r="U59" s="85"/>
      <c r="V59" s="3"/>
      <c r="W59" s="3"/>
      <c r="X59" s="80"/>
      <c r="Y59" s="26"/>
      <c r="Z59" s="26"/>
      <c r="AA59" s="26"/>
      <c r="AB59" s="26"/>
      <c r="AC59" s="26"/>
      <c r="AD59" s="26"/>
      <c r="AE59" s="26"/>
      <c r="AF59" s="26"/>
    </row>
    <row r="60" spans="1:32" s="29" customFormat="1" ht="15" customHeight="1">
      <c r="A60" s="143"/>
      <c r="B60" s="147"/>
      <c r="C60" s="147"/>
      <c r="D60" s="147"/>
      <c r="E60" s="147"/>
      <c r="F60" s="145" t="s">
        <v>40</v>
      </c>
      <c r="G60" s="131" t="s">
        <v>43</v>
      </c>
      <c r="H60" s="65" t="s">
        <v>46</v>
      </c>
      <c r="I60" s="58">
        <f>(I36-I46)*2.25%+0.84</f>
        <v>1285.9949999999999</v>
      </c>
      <c r="J60" s="46"/>
      <c r="K60" s="22"/>
      <c r="L60" s="22"/>
      <c r="M60" s="26"/>
      <c r="N60" s="26"/>
      <c r="O60" s="26"/>
      <c r="P60" s="26"/>
      <c r="Q60" s="26"/>
      <c r="R60" s="26"/>
      <c r="S60" s="26"/>
      <c r="T60" s="26"/>
      <c r="U60" s="85"/>
      <c r="V60" s="85"/>
      <c r="W60" s="3"/>
      <c r="X60" s="31"/>
      <c r="Y60" s="28"/>
      <c r="Z60" s="28"/>
      <c r="AA60" s="28"/>
      <c r="AB60" s="28"/>
      <c r="AC60" s="28"/>
      <c r="AD60" s="28"/>
      <c r="AE60" s="28"/>
      <c r="AF60" s="28"/>
    </row>
    <row r="61" spans="1:32" s="29" customFormat="1" ht="15" customHeight="1">
      <c r="A61" s="144"/>
      <c r="B61" s="148"/>
      <c r="C61" s="148"/>
      <c r="D61" s="148"/>
      <c r="E61" s="148"/>
      <c r="F61" s="146"/>
      <c r="G61" s="132"/>
      <c r="H61" s="65" t="s">
        <v>47</v>
      </c>
      <c r="I61" s="58">
        <f>I60</f>
        <v>1285.9949999999999</v>
      </c>
      <c r="J61" s="46"/>
      <c r="K61" s="46"/>
      <c r="L61" s="46"/>
      <c r="M61" s="28"/>
      <c r="N61" s="28"/>
      <c r="O61" s="28"/>
      <c r="P61" s="28"/>
      <c r="Q61" s="26"/>
      <c r="R61" s="26"/>
      <c r="S61" s="26"/>
      <c r="T61" s="26"/>
      <c r="U61" s="85"/>
      <c r="V61" s="3"/>
      <c r="W61" s="3"/>
      <c r="X61" s="31"/>
      <c r="Y61" s="28"/>
      <c r="Z61" s="28"/>
      <c r="AA61" s="28"/>
      <c r="AB61" s="28"/>
      <c r="AC61" s="28"/>
      <c r="AD61" s="28"/>
      <c r="AE61" s="28"/>
      <c r="AF61" s="28"/>
    </row>
    <row r="62" spans="1:32" ht="15" customHeight="1">
      <c r="A62" s="142"/>
      <c r="B62" s="133"/>
      <c r="C62" s="133"/>
      <c r="D62" s="134">
        <v>20</v>
      </c>
      <c r="E62" s="133"/>
      <c r="F62" s="133"/>
      <c r="G62" s="135" t="s">
        <v>80</v>
      </c>
      <c r="H62" s="48" t="s">
        <v>46</v>
      </c>
      <c r="I62" s="109">
        <f>I64+I82+I84+I90+I96+I98+I100+I102</f>
        <v>53915</v>
      </c>
      <c r="J62" s="31"/>
      <c r="K62" s="46"/>
      <c r="L62" s="46"/>
      <c r="M62" s="28"/>
      <c r="N62" s="28"/>
      <c r="O62" s="28"/>
      <c r="P62" s="28"/>
      <c r="Q62" s="26"/>
      <c r="R62" s="26"/>
      <c r="S62" s="26"/>
      <c r="T62" s="26"/>
      <c r="U62" s="85"/>
      <c r="V62" s="3"/>
      <c r="W62" s="3"/>
      <c r="X62" s="31"/>
      <c r="Y62" s="3"/>
      <c r="Z62" s="3"/>
      <c r="AA62" s="3"/>
      <c r="AB62" s="3"/>
      <c r="AC62" s="3"/>
      <c r="AD62" s="3"/>
      <c r="AE62" s="3"/>
      <c r="AF62" s="3"/>
    </row>
    <row r="63" spans="1:32" ht="14.25" customHeight="1">
      <c r="A63" s="142"/>
      <c r="B63" s="133"/>
      <c r="C63" s="133"/>
      <c r="D63" s="134"/>
      <c r="E63" s="133"/>
      <c r="F63" s="133"/>
      <c r="G63" s="135"/>
      <c r="H63" s="65" t="s">
        <v>47</v>
      </c>
      <c r="I63" s="91">
        <f>I65+I83+I85+I91+I97+I99+I101+I103</f>
        <v>53915</v>
      </c>
      <c r="J63" s="31"/>
      <c r="K63" s="31"/>
      <c r="L63" s="31"/>
      <c r="M63" s="3"/>
      <c r="N63" s="3"/>
      <c r="O63" s="3"/>
      <c r="P63" s="3"/>
      <c r="Q63" s="26"/>
      <c r="R63" s="26"/>
      <c r="S63" s="26"/>
      <c r="T63" s="26"/>
      <c r="U63" s="84"/>
      <c r="V63" s="3"/>
      <c r="W63" s="26"/>
      <c r="X63" s="31"/>
      <c r="Y63" s="3"/>
      <c r="Z63" s="3"/>
      <c r="AA63" s="3"/>
      <c r="AB63" s="3"/>
      <c r="AC63" s="3"/>
      <c r="AD63" s="3"/>
      <c r="AE63" s="3"/>
      <c r="AF63" s="3"/>
    </row>
    <row r="64" spans="1:32">
      <c r="A64" s="140"/>
      <c r="B64" s="129"/>
      <c r="C64" s="129"/>
      <c r="D64" s="129"/>
      <c r="E64" s="124" t="s">
        <v>23</v>
      </c>
      <c r="F64" s="129"/>
      <c r="G64" s="126" t="s">
        <v>79</v>
      </c>
      <c r="H64" s="48" t="s">
        <v>46</v>
      </c>
      <c r="I64" s="109">
        <f>I66+I68+I70+I72+I74+I76+I78+I80</f>
        <v>24649</v>
      </c>
      <c r="J64" s="31"/>
      <c r="K64" s="31"/>
      <c r="L64" s="31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83"/>
      <c r="Y64" s="3"/>
      <c r="Z64" s="3"/>
      <c r="AA64" s="3"/>
      <c r="AB64" s="3"/>
      <c r="AC64" s="3"/>
      <c r="AD64" s="3"/>
      <c r="AE64" s="3"/>
      <c r="AF64" s="3"/>
    </row>
    <row r="65" spans="1:32">
      <c r="A65" s="141"/>
      <c r="B65" s="130"/>
      <c r="C65" s="130"/>
      <c r="D65" s="130"/>
      <c r="E65" s="125"/>
      <c r="F65" s="130"/>
      <c r="G65" s="127"/>
      <c r="H65" s="65" t="s">
        <v>47</v>
      </c>
      <c r="I65" s="104">
        <f>I67+I69+I71+I73+I75+I77+I79+I81</f>
        <v>24649</v>
      </c>
      <c r="J65" s="31"/>
      <c r="K65" s="31"/>
      <c r="L65" s="31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83"/>
      <c r="Y65" s="3"/>
      <c r="Z65" s="3"/>
      <c r="AA65" s="3"/>
      <c r="AB65" s="3"/>
      <c r="AC65" s="3"/>
      <c r="AD65" s="3"/>
      <c r="AE65" s="3"/>
      <c r="AF65" s="3"/>
    </row>
    <row r="66" spans="1:32" ht="15" customHeight="1">
      <c r="A66" s="140"/>
      <c r="B66" s="129"/>
      <c r="C66" s="129"/>
      <c r="D66" s="129"/>
      <c r="E66" s="129"/>
      <c r="F66" s="129" t="s">
        <v>23</v>
      </c>
      <c r="G66" s="131" t="s">
        <v>1</v>
      </c>
      <c r="H66" s="65" t="s">
        <v>46</v>
      </c>
      <c r="I66" s="66">
        <v>1033</v>
      </c>
      <c r="J66" s="31"/>
      <c r="K66" s="31"/>
      <c r="L66" s="31"/>
      <c r="M66" s="3"/>
      <c r="N66" s="3"/>
      <c r="O66" s="3"/>
      <c r="P66" s="3"/>
      <c r="Q66" s="3"/>
      <c r="R66" s="3"/>
      <c r="S66" s="3"/>
      <c r="T66" s="3"/>
      <c r="U66" s="3"/>
      <c r="V66" s="85"/>
      <c r="W66" s="3"/>
      <c r="X66" s="86"/>
      <c r="Y66" s="3"/>
      <c r="Z66" s="3"/>
      <c r="AA66" s="3"/>
      <c r="AB66" s="3"/>
      <c r="AC66" s="3"/>
      <c r="AD66" s="3"/>
      <c r="AE66" s="3"/>
      <c r="AF66" s="3"/>
    </row>
    <row r="67" spans="1:32" ht="15" customHeight="1">
      <c r="A67" s="141"/>
      <c r="B67" s="130"/>
      <c r="C67" s="130"/>
      <c r="D67" s="130"/>
      <c r="E67" s="130"/>
      <c r="F67" s="130"/>
      <c r="G67" s="132"/>
      <c r="H67" s="65" t="s">
        <v>47</v>
      </c>
      <c r="I67" s="66">
        <v>1033</v>
      </c>
      <c r="J67" s="31"/>
      <c r="K67" s="31"/>
      <c r="L67" s="31"/>
      <c r="M67" s="3"/>
      <c r="N67" s="3"/>
      <c r="O67" s="3"/>
      <c r="P67" s="3"/>
      <c r="Q67" s="3"/>
      <c r="R67" s="3"/>
      <c r="S67" s="3"/>
      <c r="T67" s="3"/>
      <c r="U67" s="3"/>
      <c r="V67" s="85"/>
      <c r="W67" s="3"/>
      <c r="X67" s="86"/>
      <c r="Y67" s="3"/>
      <c r="Z67" s="3"/>
      <c r="AA67" s="3"/>
      <c r="AB67" s="3"/>
      <c r="AC67" s="3"/>
      <c r="AD67" s="3"/>
      <c r="AE67" s="3"/>
      <c r="AF67" s="3"/>
    </row>
    <row r="68" spans="1:32" ht="15" customHeight="1">
      <c r="A68" s="140"/>
      <c r="B68" s="129"/>
      <c r="C68" s="129"/>
      <c r="D68" s="129"/>
      <c r="E68" s="129"/>
      <c r="F68" s="129" t="s">
        <v>36</v>
      </c>
      <c r="G68" s="131" t="s">
        <v>62</v>
      </c>
      <c r="H68" s="65" t="s">
        <v>46</v>
      </c>
      <c r="I68" s="66">
        <v>20</v>
      </c>
      <c r="J68" s="31"/>
      <c r="K68" s="31"/>
      <c r="L68" s="31"/>
      <c r="M68" s="3"/>
      <c r="N68" s="3"/>
      <c r="O68" s="3"/>
      <c r="P68" s="3"/>
      <c r="Q68" s="3"/>
      <c r="R68" s="3"/>
      <c r="S68" s="3"/>
      <c r="T68" s="3"/>
      <c r="U68" s="3"/>
      <c r="V68" s="85"/>
      <c r="W68" s="3"/>
      <c r="X68" s="86"/>
      <c r="Y68" s="3"/>
      <c r="Z68" s="3"/>
      <c r="AA68" s="3"/>
      <c r="AB68" s="3"/>
      <c r="AC68" s="3"/>
      <c r="AD68" s="3"/>
      <c r="AE68" s="3"/>
      <c r="AF68" s="3"/>
    </row>
    <row r="69" spans="1:32" ht="15" customHeight="1">
      <c r="A69" s="141"/>
      <c r="B69" s="130"/>
      <c r="C69" s="130"/>
      <c r="D69" s="130"/>
      <c r="E69" s="130"/>
      <c r="F69" s="130"/>
      <c r="G69" s="132"/>
      <c r="H69" s="65" t="s">
        <v>47</v>
      </c>
      <c r="I69" s="66">
        <v>20</v>
      </c>
      <c r="J69" s="31"/>
      <c r="K69" s="31"/>
      <c r="L69" s="31"/>
      <c r="M69" s="36"/>
      <c r="N69" s="36"/>
      <c r="O69" s="3"/>
      <c r="P69" s="3"/>
      <c r="Q69" s="3"/>
      <c r="R69" s="3"/>
      <c r="S69" s="3"/>
      <c r="T69" s="3"/>
      <c r="U69" s="3"/>
      <c r="V69" s="85"/>
      <c r="W69" s="3"/>
      <c r="X69" s="86"/>
      <c r="Y69" s="3"/>
      <c r="Z69" s="3"/>
      <c r="AA69" s="3"/>
      <c r="AB69" s="3"/>
      <c r="AC69" s="3"/>
      <c r="AD69" s="3"/>
      <c r="AE69" s="3"/>
      <c r="AF69" s="3"/>
    </row>
    <row r="70" spans="1:32" ht="15" customHeight="1">
      <c r="A70" s="140"/>
      <c r="B70" s="129"/>
      <c r="C70" s="129"/>
      <c r="D70" s="129"/>
      <c r="E70" s="129"/>
      <c r="F70" s="129" t="s">
        <v>33</v>
      </c>
      <c r="G70" s="131" t="s">
        <v>87</v>
      </c>
      <c r="H70" s="65" t="s">
        <v>46</v>
      </c>
      <c r="I70" s="113">
        <v>1000</v>
      </c>
      <c r="J70" s="31"/>
      <c r="K70" s="31"/>
      <c r="L70" s="31"/>
      <c r="M70" s="36"/>
      <c r="N70" s="36"/>
      <c r="O70" s="3"/>
      <c r="P70" s="3"/>
      <c r="Q70" s="3"/>
      <c r="R70" s="3"/>
      <c r="S70" s="3"/>
      <c r="T70" s="3"/>
      <c r="U70" s="3"/>
      <c r="V70" s="85"/>
      <c r="W70" s="3"/>
      <c r="X70" s="86"/>
      <c r="Y70" s="3"/>
      <c r="Z70" s="3"/>
      <c r="AA70" s="3"/>
      <c r="AB70" s="3"/>
      <c r="AC70" s="3"/>
      <c r="AD70" s="3"/>
      <c r="AE70" s="3"/>
      <c r="AF70" s="3"/>
    </row>
    <row r="71" spans="1:32" ht="15" customHeight="1">
      <c r="A71" s="141"/>
      <c r="B71" s="130"/>
      <c r="C71" s="130"/>
      <c r="D71" s="130"/>
      <c r="E71" s="130"/>
      <c r="F71" s="130"/>
      <c r="G71" s="132"/>
      <c r="H71" s="65" t="s">
        <v>47</v>
      </c>
      <c r="I71" s="66">
        <v>1000</v>
      </c>
      <c r="J71" s="31"/>
      <c r="K71" s="31"/>
      <c r="L71" s="31"/>
      <c r="M71" s="36"/>
      <c r="N71" s="36"/>
      <c r="O71" s="3"/>
      <c r="P71" s="3"/>
      <c r="Q71" s="3"/>
      <c r="R71" s="3"/>
      <c r="S71" s="3"/>
      <c r="T71" s="3"/>
      <c r="U71" s="3"/>
      <c r="V71" s="85"/>
      <c r="W71" s="3"/>
      <c r="X71" s="86"/>
      <c r="Y71" s="3"/>
      <c r="Z71" s="3"/>
      <c r="AA71" s="3"/>
      <c r="AB71" s="3"/>
      <c r="AC71" s="3"/>
      <c r="AD71" s="3"/>
      <c r="AE71" s="3"/>
      <c r="AF71" s="3"/>
    </row>
    <row r="72" spans="1:32" ht="15" customHeight="1">
      <c r="A72" s="140"/>
      <c r="B72" s="129"/>
      <c r="C72" s="129"/>
      <c r="D72" s="129"/>
      <c r="E72" s="129"/>
      <c r="F72" s="129" t="s">
        <v>37</v>
      </c>
      <c r="G72" s="131" t="s">
        <v>74</v>
      </c>
      <c r="H72" s="65" t="s">
        <v>46</v>
      </c>
      <c r="I72" s="66">
        <v>125</v>
      </c>
      <c r="J72" s="31"/>
      <c r="K72" s="31"/>
      <c r="L72" s="31"/>
      <c r="M72" s="36"/>
      <c r="N72" s="36"/>
      <c r="O72" s="3"/>
      <c r="P72" s="3"/>
      <c r="Q72" s="3"/>
      <c r="R72" s="3"/>
      <c r="S72" s="3"/>
      <c r="T72" s="3"/>
      <c r="U72" s="3"/>
      <c r="V72" s="85"/>
      <c r="W72" s="3"/>
      <c r="X72" s="86"/>
      <c r="Y72" s="3"/>
      <c r="Z72" s="3"/>
      <c r="AA72" s="3"/>
      <c r="AB72" s="3"/>
      <c r="AC72" s="3"/>
      <c r="AD72" s="3"/>
      <c r="AE72" s="3"/>
      <c r="AF72" s="3"/>
    </row>
    <row r="73" spans="1:32" ht="15" customHeight="1">
      <c r="A73" s="141"/>
      <c r="B73" s="130"/>
      <c r="C73" s="130"/>
      <c r="D73" s="130"/>
      <c r="E73" s="130"/>
      <c r="F73" s="130"/>
      <c r="G73" s="132"/>
      <c r="H73" s="65" t="s">
        <v>47</v>
      </c>
      <c r="I73" s="66">
        <v>125</v>
      </c>
      <c r="J73" s="31"/>
      <c r="K73" s="31"/>
      <c r="L73" s="31"/>
      <c r="M73" s="36"/>
      <c r="N73" s="36"/>
      <c r="O73" s="3"/>
      <c r="P73" s="3"/>
      <c r="Q73" s="3"/>
      <c r="R73" s="3"/>
      <c r="S73" s="3"/>
      <c r="T73" s="3"/>
      <c r="U73" s="3"/>
      <c r="V73" s="85"/>
      <c r="W73" s="3"/>
      <c r="X73" s="86"/>
      <c r="Y73" s="3"/>
      <c r="Z73" s="3"/>
      <c r="AA73" s="3"/>
      <c r="AB73" s="3"/>
      <c r="AC73" s="3"/>
      <c r="AD73" s="3"/>
      <c r="AE73" s="3"/>
      <c r="AF73" s="3"/>
    </row>
    <row r="74" spans="1:32" ht="15" customHeight="1">
      <c r="A74" s="140"/>
      <c r="B74" s="129"/>
      <c r="C74" s="129"/>
      <c r="D74" s="129"/>
      <c r="E74" s="129"/>
      <c r="F74" s="129" t="s">
        <v>32</v>
      </c>
      <c r="G74" s="131" t="s">
        <v>88</v>
      </c>
      <c r="H74" s="65" t="s">
        <v>46</v>
      </c>
      <c r="I74" s="113">
        <v>1708</v>
      </c>
      <c r="J74" s="31"/>
      <c r="K74" s="31"/>
      <c r="L74" s="31"/>
      <c r="M74" s="36"/>
      <c r="N74" s="36"/>
      <c r="O74" s="3"/>
      <c r="P74" s="3"/>
      <c r="Q74" s="3"/>
      <c r="R74" s="3"/>
      <c r="S74" s="3"/>
      <c r="T74" s="3"/>
      <c r="U74" s="3"/>
      <c r="V74" s="85"/>
      <c r="W74" s="3"/>
      <c r="X74" s="86"/>
      <c r="Y74" s="3"/>
      <c r="Z74" s="3"/>
      <c r="AA74" s="3"/>
      <c r="AB74" s="3"/>
      <c r="AC74" s="3"/>
      <c r="AD74" s="3"/>
      <c r="AE74" s="3"/>
      <c r="AF74" s="3"/>
    </row>
    <row r="75" spans="1:32" ht="15" customHeight="1">
      <c r="A75" s="141"/>
      <c r="B75" s="130"/>
      <c r="C75" s="130"/>
      <c r="D75" s="130"/>
      <c r="E75" s="130"/>
      <c r="F75" s="130"/>
      <c r="G75" s="132"/>
      <c r="H75" s="65" t="s">
        <v>47</v>
      </c>
      <c r="I75" s="113">
        <v>1708</v>
      </c>
      <c r="J75" s="31"/>
      <c r="K75" s="31"/>
      <c r="L75" s="31"/>
      <c r="M75" s="36"/>
      <c r="N75" s="36"/>
      <c r="O75" s="3"/>
      <c r="P75" s="3"/>
      <c r="Q75" s="3"/>
      <c r="R75" s="3"/>
      <c r="S75" s="3"/>
      <c r="T75" s="3"/>
      <c r="U75" s="3"/>
      <c r="V75" s="85"/>
      <c r="W75" s="3"/>
      <c r="X75" s="86"/>
      <c r="Y75" s="3"/>
      <c r="Z75" s="3"/>
      <c r="AA75" s="3"/>
      <c r="AB75" s="3"/>
      <c r="AC75" s="3"/>
      <c r="AD75" s="3"/>
      <c r="AE75" s="3"/>
      <c r="AF75" s="3"/>
    </row>
    <row r="76" spans="1:32" ht="15" customHeight="1">
      <c r="A76" s="142"/>
      <c r="B76" s="129"/>
      <c r="C76" s="129"/>
      <c r="D76" s="129"/>
      <c r="E76" s="129"/>
      <c r="F76" s="129" t="s">
        <v>35</v>
      </c>
      <c r="G76" s="131" t="s">
        <v>92</v>
      </c>
      <c r="H76" s="65" t="s">
        <v>46</v>
      </c>
      <c r="I76" s="113">
        <v>929</v>
      </c>
      <c r="J76" s="31"/>
      <c r="K76" s="31"/>
      <c r="L76" s="31"/>
      <c r="M76" s="36"/>
      <c r="N76" s="36"/>
      <c r="O76" s="3"/>
      <c r="P76" s="3"/>
      <c r="Q76" s="3"/>
      <c r="R76" s="3"/>
      <c r="S76" s="3"/>
      <c r="T76" s="3"/>
      <c r="U76" s="3"/>
      <c r="V76" s="85"/>
      <c r="W76" s="3"/>
      <c r="X76" s="86"/>
      <c r="Y76" s="3"/>
      <c r="Z76" s="3"/>
      <c r="AA76" s="3"/>
      <c r="AB76" s="3"/>
      <c r="AC76" s="3"/>
      <c r="AD76" s="3"/>
      <c r="AE76" s="3"/>
      <c r="AF76" s="3"/>
    </row>
    <row r="77" spans="1:32" ht="15" customHeight="1">
      <c r="A77" s="142"/>
      <c r="B77" s="130"/>
      <c r="C77" s="130"/>
      <c r="D77" s="130"/>
      <c r="E77" s="130"/>
      <c r="F77" s="130"/>
      <c r="G77" s="132"/>
      <c r="H77" s="65" t="s">
        <v>47</v>
      </c>
      <c r="I77" s="113">
        <v>929</v>
      </c>
      <c r="J77" s="31"/>
      <c r="K77" s="31"/>
      <c r="L77" s="31"/>
      <c r="M77" s="36"/>
      <c r="N77" s="36"/>
      <c r="O77" s="3"/>
      <c r="P77" s="3"/>
      <c r="Q77" s="3"/>
      <c r="R77" s="3"/>
      <c r="S77" s="3"/>
      <c r="T77" s="3"/>
      <c r="U77" s="3"/>
      <c r="V77" s="85"/>
      <c r="W77" s="3"/>
      <c r="X77" s="86"/>
      <c r="Y77" s="3"/>
      <c r="Z77" s="3"/>
      <c r="AA77" s="3"/>
      <c r="AB77" s="3"/>
      <c r="AC77" s="3"/>
      <c r="AD77" s="3"/>
      <c r="AE77" s="3"/>
      <c r="AF77" s="3"/>
    </row>
    <row r="78" spans="1:32" ht="15" customHeight="1">
      <c r="A78" s="142"/>
      <c r="B78" s="129"/>
      <c r="C78" s="129"/>
      <c r="D78" s="129"/>
      <c r="E78" s="129"/>
      <c r="F78" s="129" t="s">
        <v>39</v>
      </c>
      <c r="G78" s="136" t="s">
        <v>63</v>
      </c>
      <c r="H78" s="68" t="s">
        <v>46</v>
      </c>
      <c r="I78" s="113">
        <v>14283</v>
      </c>
      <c r="J78" s="31"/>
      <c r="K78" s="31"/>
      <c r="L78" s="31"/>
      <c r="M78" s="36"/>
      <c r="N78" s="36"/>
      <c r="O78" s="3"/>
      <c r="P78" s="3"/>
      <c r="Q78" s="3"/>
      <c r="R78" s="3"/>
      <c r="S78" s="3"/>
      <c r="T78" s="3"/>
      <c r="U78" s="3"/>
      <c r="V78" s="85"/>
      <c r="W78" s="3"/>
      <c r="X78" s="86"/>
      <c r="Y78" s="3"/>
      <c r="Z78" s="3"/>
      <c r="AA78" s="3"/>
      <c r="AB78" s="3"/>
      <c r="AC78" s="3"/>
      <c r="AD78" s="3"/>
      <c r="AE78" s="3"/>
      <c r="AF78" s="3"/>
    </row>
    <row r="79" spans="1:32" ht="15" customHeight="1">
      <c r="A79" s="142"/>
      <c r="B79" s="130"/>
      <c r="C79" s="130"/>
      <c r="D79" s="130"/>
      <c r="E79" s="130"/>
      <c r="F79" s="130"/>
      <c r="G79" s="137"/>
      <c r="H79" s="68" t="s">
        <v>47</v>
      </c>
      <c r="I79" s="66">
        <v>14283</v>
      </c>
      <c r="J79" s="31"/>
      <c r="K79" s="31"/>
      <c r="L79" s="31"/>
      <c r="M79" s="36"/>
      <c r="N79" s="36"/>
      <c r="O79" s="3"/>
      <c r="P79" s="3"/>
      <c r="Q79" s="3"/>
      <c r="R79" s="3"/>
      <c r="S79" s="3"/>
      <c r="T79" s="3"/>
      <c r="U79" s="3"/>
      <c r="V79" s="85"/>
      <c r="W79" s="3"/>
      <c r="X79" s="86"/>
      <c r="Y79" s="3"/>
      <c r="Z79" s="3"/>
      <c r="AA79" s="3"/>
      <c r="AB79" s="3"/>
      <c r="AC79" s="3"/>
      <c r="AD79" s="3"/>
      <c r="AE79" s="3"/>
      <c r="AF79" s="3"/>
    </row>
    <row r="80" spans="1:32" ht="15" customHeight="1">
      <c r="A80" s="142"/>
      <c r="B80" s="129"/>
      <c r="C80" s="129"/>
      <c r="D80" s="129"/>
      <c r="E80" s="129"/>
      <c r="F80" s="129">
        <v>30</v>
      </c>
      <c r="G80" s="131" t="s">
        <v>64</v>
      </c>
      <c r="H80" s="106" t="s">
        <v>46</v>
      </c>
      <c r="I80" s="101">
        <v>5551</v>
      </c>
      <c r="J80" s="31"/>
      <c r="K80" s="31"/>
      <c r="L80" s="31"/>
      <c r="M80" s="36"/>
      <c r="N80" s="36"/>
      <c r="O80" s="3"/>
      <c r="P80" s="3"/>
      <c r="Q80" s="3"/>
      <c r="R80" s="3"/>
      <c r="S80" s="3"/>
      <c r="T80" s="3"/>
      <c r="U80" s="3"/>
      <c r="V80" s="85"/>
      <c r="W80" s="3"/>
      <c r="X80" s="86"/>
      <c r="Y80" s="3"/>
      <c r="Z80" s="3"/>
      <c r="AA80" s="3"/>
      <c r="AB80" s="3"/>
      <c r="AC80" s="3"/>
      <c r="AD80" s="3"/>
      <c r="AE80" s="3"/>
      <c r="AF80" s="3"/>
    </row>
    <row r="81" spans="1:32" ht="15" customHeight="1">
      <c r="A81" s="142"/>
      <c r="B81" s="130"/>
      <c r="C81" s="130"/>
      <c r="D81" s="130"/>
      <c r="E81" s="130"/>
      <c r="F81" s="130"/>
      <c r="G81" s="132"/>
      <c r="H81" s="107" t="s">
        <v>47</v>
      </c>
      <c r="I81" s="66">
        <v>5551</v>
      </c>
      <c r="J81" s="31"/>
      <c r="K81" s="116"/>
      <c r="L81" s="116"/>
      <c r="M81" s="36"/>
      <c r="N81" s="36"/>
      <c r="O81" s="3"/>
      <c r="P81" s="3"/>
      <c r="Q81" s="3"/>
      <c r="R81" s="3"/>
      <c r="S81" s="3"/>
      <c r="T81" s="3"/>
      <c r="U81" s="3"/>
      <c r="V81" s="85"/>
      <c r="W81" s="3"/>
      <c r="X81" s="86"/>
      <c r="Y81" s="3"/>
      <c r="Z81" s="3"/>
      <c r="AA81" s="3"/>
      <c r="AB81" s="3"/>
      <c r="AC81" s="3"/>
      <c r="AD81" s="3"/>
      <c r="AE81" s="3"/>
      <c r="AF81" s="3"/>
    </row>
    <row r="82" spans="1:32" ht="15" customHeight="1">
      <c r="A82" s="142"/>
      <c r="B82" s="129"/>
      <c r="C82" s="129"/>
      <c r="D82" s="129"/>
      <c r="E82" s="124" t="s">
        <v>36</v>
      </c>
      <c r="F82" s="129"/>
      <c r="G82" s="126" t="s">
        <v>73</v>
      </c>
      <c r="H82" s="68" t="s">
        <v>46</v>
      </c>
      <c r="I82" s="100">
        <v>250</v>
      </c>
      <c r="J82" s="31"/>
      <c r="K82" s="31"/>
      <c r="L82" s="31"/>
      <c r="M82" s="36"/>
      <c r="N82" s="36"/>
      <c r="O82" s="3"/>
      <c r="P82" s="3"/>
      <c r="Q82" s="3"/>
      <c r="R82" s="3"/>
      <c r="S82" s="3"/>
      <c r="T82" s="3"/>
      <c r="U82" s="3"/>
      <c r="V82" s="85"/>
      <c r="W82" s="3"/>
      <c r="X82" s="86"/>
      <c r="Y82" s="3"/>
      <c r="Z82" s="3"/>
      <c r="AA82" s="3"/>
      <c r="AB82" s="3"/>
      <c r="AC82" s="3"/>
      <c r="AD82" s="3"/>
      <c r="AE82" s="3"/>
      <c r="AF82" s="3"/>
    </row>
    <row r="83" spans="1:32" ht="15" customHeight="1">
      <c r="A83" s="142"/>
      <c r="B83" s="130"/>
      <c r="C83" s="130"/>
      <c r="D83" s="130"/>
      <c r="E83" s="125"/>
      <c r="F83" s="130"/>
      <c r="G83" s="127"/>
      <c r="H83" s="68" t="s">
        <v>47</v>
      </c>
      <c r="I83" s="100">
        <v>250</v>
      </c>
      <c r="J83" s="31"/>
      <c r="K83" s="31"/>
      <c r="L83" s="31"/>
      <c r="M83" s="36"/>
      <c r="N83" s="36"/>
      <c r="O83" s="3"/>
      <c r="P83" s="3"/>
      <c r="Q83" s="3"/>
      <c r="R83" s="3"/>
      <c r="S83" s="3"/>
      <c r="T83" s="3"/>
      <c r="U83" s="3"/>
      <c r="V83" s="85"/>
      <c r="W83" s="3"/>
      <c r="X83" s="86"/>
      <c r="Y83" s="3"/>
      <c r="Z83" s="3"/>
      <c r="AA83" s="3"/>
      <c r="AB83" s="3"/>
      <c r="AC83" s="3"/>
      <c r="AD83" s="3"/>
      <c r="AE83" s="3"/>
      <c r="AF83" s="3"/>
    </row>
    <row r="84" spans="1:32" ht="15" customHeight="1">
      <c r="A84" s="140"/>
      <c r="B84" s="129"/>
      <c r="C84" s="129"/>
      <c r="D84" s="129"/>
      <c r="E84" s="124" t="s">
        <v>32</v>
      </c>
      <c r="F84" s="129"/>
      <c r="G84" s="126" t="s">
        <v>2</v>
      </c>
      <c r="H84" s="68" t="s">
        <v>46</v>
      </c>
      <c r="I84" s="100">
        <f>I86+I88</f>
        <v>600</v>
      </c>
      <c r="J84" s="31"/>
      <c r="K84" s="31"/>
      <c r="L84" s="31"/>
      <c r="M84" s="36"/>
      <c r="N84" s="36"/>
      <c r="O84" s="3"/>
      <c r="P84" s="3"/>
      <c r="Q84" s="3"/>
      <c r="R84" s="3"/>
      <c r="S84" s="3"/>
      <c r="T84" s="3"/>
      <c r="U84" s="3"/>
      <c r="V84" s="85"/>
      <c r="W84" s="3"/>
      <c r="X84" s="86"/>
      <c r="Y84" s="3"/>
      <c r="Z84" s="3"/>
      <c r="AA84" s="3"/>
      <c r="AB84" s="3"/>
      <c r="AC84" s="3"/>
      <c r="AD84" s="3"/>
      <c r="AE84" s="3"/>
      <c r="AF84" s="3"/>
    </row>
    <row r="85" spans="1:32" ht="15" customHeight="1">
      <c r="A85" s="141"/>
      <c r="B85" s="130"/>
      <c r="C85" s="130"/>
      <c r="D85" s="130"/>
      <c r="E85" s="125"/>
      <c r="F85" s="130"/>
      <c r="G85" s="127"/>
      <c r="H85" s="68" t="s">
        <v>47</v>
      </c>
      <c r="I85" s="100">
        <f>I87+I89</f>
        <v>600</v>
      </c>
      <c r="J85" s="31"/>
      <c r="K85" s="31"/>
      <c r="L85" s="31"/>
      <c r="M85" s="36"/>
      <c r="N85" s="36"/>
      <c r="O85" s="3"/>
      <c r="P85" s="3"/>
      <c r="Q85" s="3"/>
      <c r="R85" s="3"/>
      <c r="S85" s="3"/>
      <c r="T85" s="3"/>
      <c r="U85" s="3"/>
      <c r="V85" s="85"/>
      <c r="W85" s="3"/>
      <c r="X85" s="86"/>
      <c r="Y85" s="3"/>
      <c r="Z85" s="3"/>
      <c r="AA85" s="3"/>
      <c r="AB85" s="3"/>
      <c r="AC85" s="3"/>
      <c r="AD85" s="3"/>
      <c r="AE85" s="3"/>
      <c r="AF85" s="3"/>
    </row>
    <row r="86" spans="1:32" ht="15" customHeight="1">
      <c r="A86" s="140"/>
      <c r="B86" s="129"/>
      <c r="C86" s="129"/>
      <c r="D86" s="129"/>
      <c r="E86" s="129"/>
      <c r="F86" s="129" t="s">
        <v>23</v>
      </c>
      <c r="G86" s="131" t="s">
        <v>65</v>
      </c>
      <c r="H86" s="68" t="s">
        <v>46</v>
      </c>
      <c r="I86" s="66">
        <v>0</v>
      </c>
      <c r="J86" s="31"/>
      <c r="K86" s="31"/>
      <c r="L86" s="31"/>
      <c r="M86" s="36"/>
      <c r="N86" s="36"/>
      <c r="O86" s="3"/>
      <c r="P86" s="3"/>
      <c r="Q86" s="3"/>
      <c r="R86" s="3"/>
      <c r="S86" s="3"/>
      <c r="T86" s="3"/>
      <c r="U86" s="3"/>
      <c r="V86" s="85"/>
      <c r="W86" s="3"/>
      <c r="X86" s="86"/>
      <c r="Y86" s="3"/>
      <c r="Z86" s="3"/>
      <c r="AA86" s="3"/>
      <c r="AB86" s="3"/>
      <c r="AC86" s="3"/>
      <c r="AD86" s="3"/>
      <c r="AE86" s="3"/>
      <c r="AF86" s="3"/>
    </row>
    <row r="87" spans="1:32" ht="15" customHeight="1">
      <c r="A87" s="141"/>
      <c r="B87" s="130"/>
      <c r="C87" s="130"/>
      <c r="D87" s="130"/>
      <c r="E87" s="130"/>
      <c r="F87" s="130"/>
      <c r="G87" s="132"/>
      <c r="H87" s="68" t="s">
        <v>47</v>
      </c>
      <c r="I87" s="66">
        <v>0</v>
      </c>
      <c r="J87" s="31"/>
      <c r="K87" s="31"/>
      <c r="L87" s="31"/>
      <c r="M87" s="36"/>
      <c r="N87" s="36"/>
      <c r="O87" s="3"/>
      <c r="P87" s="3"/>
      <c r="Q87" s="3"/>
      <c r="R87" s="3"/>
      <c r="S87" s="3"/>
      <c r="T87" s="3"/>
      <c r="U87" s="3"/>
      <c r="V87" s="85"/>
      <c r="W87" s="3"/>
      <c r="X87" s="86"/>
      <c r="Y87" s="3"/>
      <c r="Z87" s="3"/>
      <c r="AA87" s="3"/>
      <c r="AB87" s="3"/>
      <c r="AC87" s="3"/>
      <c r="AD87" s="3"/>
      <c r="AE87" s="3"/>
      <c r="AF87" s="3"/>
    </row>
    <row r="88" spans="1:32" ht="15" customHeight="1">
      <c r="A88" s="140"/>
      <c r="B88" s="129"/>
      <c r="C88" s="129"/>
      <c r="D88" s="129"/>
      <c r="E88" s="129"/>
      <c r="F88" s="129">
        <v>30</v>
      </c>
      <c r="G88" s="131" t="s">
        <v>3</v>
      </c>
      <c r="H88" s="68" t="s">
        <v>46</v>
      </c>
      <c r="I88" s="66">
        <v>600</v>
      </c>
      <c r="J88" s="31"/>
      <c r="K88" s="31"/>
      <c r="L88" s="31"/>
      <c r="M88" s="36"/>
      <c r="N88" s="36"/>
      <c r="O88" s="3"/>
      <c r="P88" s="3"/>
      <c r="Q88" s="3"/>
      <c r="R88" s="3"/>
      <c r="S88" s="3"/>
      <c r="T88" s="3"/>
      <c r="U88" s="3"/>
      <c r="V88" s="87"/>
      <c r="W88" s="3"/>
      <c r="X88" s="31"/>
      <c r="Y88" s="3"/>
      <c r="Z88" s="3"/>
      <c r="AA88" s="3"/>
      <c r="AB88" s="3"/>
      <c r="AC88" s="3"/>
      <c r="AD88" s="3"/>
      <c r="AE88" s="3"/>
      <c r="AF88" s="3"/>
    </row>
    <row r="89" spans="1:32" ht="15" customHeight="1">
      <c r="A89" s="141"/>
      <c r="B89" s="130"/>
      <c r="C89" s="130"/>
      <c r="D89" s="130"/>
      <c r="E89" s="130"/>
      <c r="F89" s="130"/>
      <c r="G89" s="132"/>
      <c r="H89" s="68" t="s">
        <v>47</v>
      </c>
      <c r="I89" s="66">
        <v>600</v>
      </c>
      <c r="J89" s="31"/>
      <c r="K89" s="31"/>
      <c r="L89" s="31"/>
      <c r="M89" s="36"/>
      <c r="N89" s="36"/>
      <c r="O89" s="3"/>
      <c r="P89" s="3"/>
      <c r="Q89" s="3"/>
      <c r="R89" s="3"/>
      <c r="S89" s="3"/>
      <c r="T89" s="3"/>
      <c r="U89" s="3"/>
      <c r="V89" s="32"/>
      <c r="W89" s="3"/>
      <c r="X89" s="31"/>
      <c r="Y89" s="3"/>
      <c r="Z89" s="3"/>
      <c r="AA89" s="3"/>
      <c r="AB89" s="3"/>
      <c r="AC89" s="3"/>
      <c r="AD89" s="3"/>
      <c r="AE89" s="3"/>
      <c r="AF89" s="3"/>
    </row>
    <row r="90" spans="1:32" ht="15" customHeight="1">
      <c r="A90" s="140"/>
      <c r="B90" s="129"/>
      <c r="C90" s="129"/>
      <c r="D90" s="129"/>
      <c r="E90" s="124" t="s">
        <v>38</v>
      </c>
      <c r="F90" s="129"/>
      <c r="G90" s="138" t="s">
        <v>93</v>
      </c>
      <c r="H90" s="68" t="s">
        <v>46</v>
      </c>
      <c r="I90" s="100">
        <f>I92+I94</f>
        <v>461</v>
      </c>
      <c r="J90" s="31"/>
      <c r="K90" s="31"/>
      <c r="L90" s="31"/>
      <c r="M90" s="36"/>
      <c r="N90" s="36"/>
      <c r="O90" s="3"/>
      <c r="P90" s="3"/>
      <c r="Q90" s="3"/>
      <c r="R90" s="3"/>
      <c r="S90" s="3"/>
      <c r="T90" s="3"/>
      <c r="U90" s="3"/>
      <c r="V90" s="32"/>
      <c r="W90" s="3"/>
      <c r="X90" s="31"/>
      <c r="Y90" s="3"/>
      <c r="Z90" s="3"/>
      <c r="AA90" s="3"/>
      <c r="AB90" s="3"/>
      <c r="AC90" s="3"/>
      <c r="AD90" s="3"/>
      <c r="AE90" s="3"/>
      <c r="AF90" s="3"/>
    </row>
    <row r="91" spans="1:32" ht="15" customHeight="1">
      <c r="A91" s="141"/>
      <c r="B91" s="130"/>
      <c r="C91" s="130"/>
      <c r="D91" s="130"/>
      <c r="E91" s="125"/>
      <c r="F91" s="130"/>
      <c r="G91" s="139"/>
      <c r="H91" s="68" t="s">
        <v>47</v>
      </c>
      <c r="I91" s="100">
        <f>I93+I95</f>
        <v>461</v>
      </c>
      <c r="J91" s="31"/>
      <c r="K91" s="31"/>
      <c r="L91" s="31"/>
      <c r="M91" s="36"/>
      <c r="N91" s="36"/>
      <c r="O91" s="3"/>
      <c r="P91" s="3"/>
      <c r="Q91" s="3"/>
      <c r="R91" s="3"/>
      <c r="S91" s="3"/>
      <c r="T91" s="26"/>
      <c r="U91" s="3"/>
      <c r="V91" s="3"/>
      <c r="W91" s="26"/>
      <c r="X91" s="31"/>
      <c r="Y91" s="3"/>
      <c r="Z91" s="3"/>
      <c r="AA91" s="3"/>
      <c r="AB91" s="3"/>
      <c r="AC91" s="3"/>
      <c r="AD91" s="3"/>
      <c r="AE91" s="3"/>
      <c r="AF91" s="3"/>
    </row>
    <row r="92" spans="1:32" ht="15.75" customHeight="1">
      <c r="A92" s="140"/>
      <c r="B92" s="129"/>
      <c r="C92" s="129"/>
      <c r="D92" s="129"/>
      <c r="E92" s="129"/>
      <c r="F92" s="129" t="s">
        <v>23</v>
      </c>
      <c r="G92" s="136" t="s">
        <v>90</v>
      </c>
      <c r="H92" s="68" t="s">
        <v>46</v>
      </c>
      <c r="I92" s="113">
        <v>300</v>
      </c>
      <c r="J92" s="31"/>
      <c r="K92" s="31"/>
      <c r="L92" s="31"/>
      <c r="M92" s="36"/>
      <c r="N92" s="36"/>
      <c r="O92" s="3"/>
      <c r="P92" s="3"/>
      <c r="Q92" s="3"/>
      <c r="R92" s="3"/>
      <c r="S92" s="3"/>
      <c r="T92" s="3"/>
      <c r="U92" s="3"/>
      <c r="V92" s="3"/>
      <c r="W92" s="3"/>
      <c r="X92" s="83"/>
      <c r="Y92" s="3"/>
      <c r="Z92" s="3"/>
      <c r="AA92" s="3"/>
      <c r="AB92" s="3"/>
      <c r="AC92" s="3"/>
      <c r="AD92" s="3"/>
      <c r="AE92" s="3"/>
      <c r="AF92" s="3"/>
    </row>
    <row r="93" spans="1:32" ht="15" customHeight="1">
      <c r="A93" s="141"/>
      <c r="B93" s="130"/>
      <c r="C93" s="130"/>
      <c r="D93" s="130"/>
      <c r="E93" s="130"/>
      <c r="F93" s="130"/>
      <c r="G93" s="137"/>
      <c r="H93" s="68" t="s">
        <v>47</v>
      </c>
      <c r="I93" s="113">
        <v>300</v>
      </c>
      <c r="J93" s="31"/>
      <c r="K93" s="31"/>
      <c r="L93" s="31"/>
      <c r="M93" s="36"/>
      <c r="N93" s="36"/>
      <c r="O93" s="3"/>
      <c r="P93" s="99"/>
      <c r="Q93" s="97"/>
      <c r="R93" s="3"/>
      <c r="S93" s="3"/>
      <c r="T93" s="3"/>
      <c r="U93" s="3"/>
      <c r="V93" s="3"/>
      <c r="W93" s="3"/>
      <c r="X93" s="83"/>
      <c r="Y93" s="3"/>
      <c r="Z93" s="3"/>
      <c r="AA93" s="3"/>
      <c r="AB93" s="3"/>
      <c r="AC93" s="3"/>
      <c r="AD93" s="3"/>
      <c r="AE93" s="3"/>
      <c r="AF93" s="3"/>
    </row>
    <row r="94" spans="1:32" ht="15" customHeight="1">
      <c r="A94" s="140"/>
      <c r="B94" s="129"/>
      <c r="C94" s="129"/>
      <c r="D94" s="129"/>
      <c r="E94" s="129"/>
      <c r="F94" s="129" t="s">
        <v>36</v>
      </c>
      <c r="G94" s="136" t="s">
        <v>66</v>
      </c>
      <c r="H94" s="68" t="s">
        <v>46</v>
      </c>
      <c r="I94" s="113">
        <v>161</v>
      </c>
      <c r="J94" s="31"/>
      <c r="K94" s="31"/>
      <c r="L94" s="31"/>
      <c r="M94" s="36"/>
      <c r="N94" s="36"/>
      <c r="O94" s="3"/>
      <c r="P94" s="3"/>
      <c r="Q94" s="3"/>
      <c r="R94" s="3"/>
      <c r="S94" s="3"/>
      <c r="T94" s="3"/>
      <c r="U94" s="84"/>
      <c r="V94" s="3"/>
      <c r="W94" s="26"/>
      <c r="X94" s="83"/>
      <c r="Y94" s="3"/>
      <c r="Z94" s="3"/>
      <c r="AA94" s="3"/>
      <c r="AB94" s="3"/>
      <c r="AC94" s="3"/>
      <c r="AD94" s="3"/>
      <c r="AE94" s="3"/>
      <c r="AF94" s="3"/>
    </row>
    <row r="95" spans="1:32" ht="15" customHeight="1">
      <c r="A95" s="141"/>
      <c r="B95" s="130"/>
      <c r="C95" s="130"/>
      <c r="D95" s="130"/>
      <c r="E95" s="130"/>
      <c r="F95" s="130"/>
      <c r="G95" s="137"/>
      <c r="H95" s="68" t="s">
        <v>47</v>
      </c>
      <c r="I95" s="113">
        <v>161</v>
      </c>
      <c r="J95" s="31"/>
      <c r="K95" s="31"/>
      <c r="L95" s="31"/>
      <c r="M95" s="36"/>
      <c r="N95" s="36"/>
      <c r="O95" s="3"/>
      <c r="P95" s="3"/>
      <c r="Q95" s="3"/>
      <c r="R95" s="3"/>
      <c r="S95" s="3"/>
      <c r="T95" s="3"/>
      <c r="U95" s="3"/>
      <c r="V95" s="3"/>
      <c r="W95" s="3"/>
      <c r="X95" s="83"/>
      <c r="Y95" s="3"/>
      <c r="Z95" s="3"/>
      <c r="AA95" s="3"/>
      <c r="AB95" s="3"/>
      <c r="AC95" s="3"/>
      <c r="AD95" s="3"/>
      <c r="AE95" s="3"/>
      <c r="AF95" s="3"/>
    </row>
    <row r="96" spans="1:32" ht="15" customHeight="1">
      <c r="A96" s="140"/>
      <c r="B96" s="129"/>
      <c r="C96" s="129"/>
      <c r="D96" s="129"/>
      <c r="E96" s="124">
        <v>11</v>
      </c>
      <c r="F96" s="129"/>
      <c r="G96" s="126" t="s">
        <v>68</v>
      </c>
      <c r="H96" s="68" t="s">
        <v>46</v>
      </c>
      <c r="I96" s="114">
        <v>12</v>
      </c>
      <c r="J96" s="31"/>
      <c r="K96" s="31"/>
      <c r="L96" s="31"/>
      <c r="M96" s="36"/>
      <c r="N96" s="36"/>
      <c r="O96" s="3"/>
      <c r="P96" s="99"/>
      <c r="Q96" s="97"/>
      <c r="R96" s="3"/>
      <c r="S96" s="3"/>
      <c r="T96" s="3"/>
      <c r="U96" s="3"/>
      <c r="V96" s="3"/>
      <c r="W96" s="3"/>
      <c r="X96" s="83"/>
      <c r="Y96" s="3"/>
      <c r="Z96" s="3"/>
      <c r="AA96" s="3"/>
      <c r="AB96" s="3"/>
      <c r="AC96" s="3"/>
      <c r="AD96" s="3"/>
      <c r="AE96" s="3"/>
      <c r="AF96" s="3"/>
    </row>
    <row r="97" spans="1:32" ht="15" customHeight="1">
      <c r="A97" s="141"/>
      <c r="B97" s="130"/>
      <c r="C97" s="130"/>
      <c r="D97" s="130"/>
      <c r="E97" s="125"/>
      <c r="F97" s="130"/>
      <c r="G97" s="127"/>
      <c r="H97" s="68" t="s">
        <v>47</v>
      </c>
      <c r="I97" s="114">
        <v>12</v>
      </c>
      <c r="J97" s="31"/>
      <c r="K97" s="31"/>
      <c r="L97" s="31"/>
      <c r="M97" s="36"/>
      <c r="N97" s="36"/>
      <c r="O97" s="3"/>
      <c r="P97" s="3"/>
      <c r="Q97" s="3"/>
      <c r="R97" s="3"/>
      <c r="S97" s="3"/>
      <c r="T97" s="3"/>
      <c r="U97" s="3"/>
      <c r="V97" s="85"/>
      <c r="W97" s="3"/>
      <c r="X97" s="31"/>
      <c r="Y97" s="3"/>
      <c r="Z97" s="3"/>
      <c r="AA97" s="3"/>
      <c r="AB97" s="3"/>
      <c r="AC97" s="3"/>
      <c r="AD97" s="3"/>
      <c r="AE97" s="3"/>
      <c r="AF97" s="3"/>
    </row>
    <row r="98" spans="1:32">
      <c r="A98" s="140"/>
      <c r="B98" s="129"/>
      <c r="C98" s="129"/>
      <c r="D98" s="129"/>
      <c r="E98" s="124">
        <v>13</v>
      </c>
      <c r="F98" s="129"/>
      <c r="G98" s="126" t="s">
        <v>78</v>
      </c>
      <c r="H98" s="68" t="s">
        <v>46</v>
      </c>
      <c r="I98" s="100">
        <v>629</v>
      </c>
      <c r="J98" s="31"/>
      <c r="K98" s="31"/>
      <c r="L98" s="31"/>
      <c r="M98" s="36"/>
      <c r="N98" s="36"/>
      <c r="O98" s="3"/>
      <c r="P98" s="3"/>
      <c r="Q98" s="3"/>
      <c r="R98" s="3"/>
      <c r="S98" s="3"/>
      <c r="T98" s="3"/>
      <c r="U98" s="3"/>
      <c r="V98" s="85"/>
      <c r="W98" s="3"/>
      <c r="X98" s="31"/>
      <c r="Y98" s="3"/>
      <c r="Z98" s="3"/>
      <c r="AA98" s="3"/>
      <c r="AB98" s="3"/>
      <c r="AC98" s="3"/>
      <c r="AD98" s="3"/>
      <c r="AE98" s="3"/>
      <c r="AF98" s="3"/>
    </row>
    <row r="99" spans="1:32">
      <c r="A99" s="141"/>
      <c r="B99" s="130"/>
      <c r="C99" s="130"/>
      <c r="D99" s="130"/>
      <c r="E99" s="125"/>
      <c r="F99" s="130"/>
      <c r="G99" s="127"/>
      <c r="H99" s="68" t="s">
        <v>47</v>
      </c>
      <c r="I99" s="100">
        <v>629</v>
      </c>
      <c r="J99" s="31"/>
      <c r="K99" s="31"/>
      <c r="L99" s="31"/>
      <c r="M99" s="36"/>
      <c r="N99" s="36"/>
      <c r="O99" s="3"/>
      <c r="P99" s="3"/>
      <c r="Q99" s="3"/>
      <c r="R99" s="3"/>
      <c r="S99" s="3"/>
      <c r="T99" s="3"/>
      <c r="U99" s="3"/>
      <c r="V99" s="85"/>
      <c r="W99" s="3"/>
      <c r="X99" s="31"/>
      <c r="Y99" s="3"/>
      <c r="Z99" s="3"/>
      <c r="AA99" s="3"/>
      <c r="AB99" s="3"/>
      <c r="AC99" s="3"/>
      <c r="AD99" s="3"/>
      <c r="AE99" s="3"/>
      <c r="AF99" s="3"/>
    </row>
    <row r="100" spans="1:32" ht="15" customHeight="1">
      <c r="A100" s="140"/>
      <c r="B100" s="129"/>
      <c r="C100" s="129"/>
      <c r="D100" s="129"/>
      <c r="E100" s="124">
        <v>14</v>
      </c>
      <c r="F100" s="129"/>
      <c r="G100" s="126" t="s">
        <v>67</v>
      </c>
      <c r="H100" s="68" t="s">
        <v>46</v>
      </c>
      <c r="I100" s="100">
        <v>1111</v>
      </c>
      <c r="J100" s="31"/>
      <c r="K100" s="31"/>
      <c r="L100" s="31"/>
      <c r="M100" s="36"/>
      <c r="N100" s="36"/>
      <c r="O100" s="3"/>
      <c r="P100" s="3"/>
      <c r="Q100" s="3"/>
      <c r="R100" s="3"/>
      <c r="S100" s="3"/>
      <c r="T100" s="3"/>
      <c r="U100" s="3"/>
      <c r="V100" s="85"/>
      <c r="W100" s="3"/>
      <c r="X100" s="31"/>
      <c r="Y100" s="3"/>
      <c r="Z100" s="3"/>
      <c r="AA100" s="3"/>
      <c r="AB100" s="3"/>
      <c r="AC100" s="3"/>
      <c r="AD100" s="3"/>
      <c r="AE100" s="3"/>
      <c r="AF100" s="3"/>
    </row>
    <row r="101" spans="1:32" ht="15" customHeight="1">
      <c r="A101" s="141"/>
      <c r="B101" s="130"/>
      <c r="C101" s="130"/>
      <c r="D101" s="130"/>
      <c r="E101" s="125"/>
      <c r="F101" s="130"/>
      <c r="G101" s="127"/>
      <c r="H101" s="68" t="s">
        <v>47</v>
      </c>
      <c r="I101" s="100">
        <v>1111</v>
      </c>
      <c r="J101" s="31"/>
      <c r="K101" s="31"/>
      <c r="L101" s="31"/>
      <c r="M101" s="36"/>
      <c r="N101" s="36"/>
      <c r="O101" s="3"/>
      <c r="P101" s="3"/>
      <c r="Q101" s="3"/>
      <c r="R101" s="3"/>
      <c r="S101" s="3"/>
      <c r="T101" s="3"/>
      <c r="U101" s="3"/>
      <c r="V101" s="85"/>
      <c r="W101" s="3"/>
      <c r="X101" s="31"/>
      <c r="Y101" s="3"/>
      <c r="Z101" s="3"/>
      <c r="AA101" s="3"/>
      <c r="AB101" s="3"/>
      <c r="AC101" s="3"/>
      <c r="AD101" s="3"/>
      <c r="AE101" s="3"/>
      <c r="AF101" s="3"/>
    </row>
    <row r="102" spans="1:32" ht="15" customHeight="1">
      <c r="A102" s="140"/>
      <c r="B102" s="129"/>
      <c r="C102" s="129"/>
      <c r="D102" s="129"/>
      <c r="E102" s="124">
        <v>30</v>
      </c>
      <c r="F102" s="129"/>
      <c r="G102" s="126" t="s">
        <v>4</v>
      </c>
      <c r="H102" s="68" t="s">
        <v>46</v>
      </c>
      <c r="I102" s="100">
        <f>I103</f>
        <v>26203</v>
      </c>
      <c r="J102" s="31"/>
      <c r="K102" s="31"/>
      <c r="L102" s="31"/>
      <c r="M102" s="36"/>
      <c r="N102" s="36"/>
      <c r="O102" s="3"/>
      <c r="P102" s="3"/>
      <c r="Q102" s="3"/>
      <c r="R102" s="3"/>
      <c r="S102" s="3"/>
      <c r="T102" s="3"/>
      <c r="U102" s="3"/>
      <c r="V102" s="85"/>
      <c r="W102" s="3"/>
      <c r="X102" s="31"/>
      <c r="Y102" s="3"/>
      <c r="Z102" s="3"/>
      <c r="AA102" s="3"/>
      <c r="AB102" s="3"/>
      <c r="AC102" s="3"/>
      <c r="AD102" s="3"/>
      <c r="AE102" s="3"/>
      <c r="AF102" s="3"/>
    </row>
    <row r="103" spans="1:32" ht="15" customHeight="1">
      <c r="A103" s="141"/>
      <c r="B103" s="130"/>
      <c r="C103" s="130"/>
      <c r="D103" s="130"/>
      <c r="E103" s="125"/>
      <c r="F103" s="130"/>
      <c r="G103" s="127"/>
      <c r="H103" s="68" t="s">
        <v>47</v>
      </c>
      <c r="I103" s="100">
        <f>I105+I107+I109+I111</f>
        <v>26203</v>
      </c>
      <c r="J103" s="31"/>
      <c r="K103" s="31"/>
      <c r="L103" s="31"/>
      <c r="M103" s="36"/>
      <c r="N103" s="36"/>
      <c r="O103" s="3"/>
      <c r="P103" s="3"/>
      <c r="Q103" s="3"/>
      <c r="R103" s="3"/>
      <c r="S103" s="3"/>
      <c r="T103" s="3"/>
      <c r="U103" s="3"/>
      <c r="V103" s="85"/>
      <c r="W103" s="3"/>
      <c r="X103" s="31"/>
      <c r="Y103" s="3"/>
      <c r="Z103" s="3"/>
      <c r="AA103" s="3"/>
      <c r="AB103" s="3"/>
      <c r="AC103" s="3"/>
      <c r="AD103" s="3"/>
      <c r="AE103" s="3"/>
      <c r="AF103" s="3"/>
    </row>
    <row r="104" spans="1:32">
      <c r="A104" s="140"/>
      <c r="B104" s="129"/>
      <c r="C104" s="129"/>
      <c r="D104" s="129"/>
      <c r="E104" s="129"/>
      <c r="F104" s="129" t="s">
        <v>36</v>
      </c>
      <c r="G104" s="131" t="s">
        <v>69</v>
      </c>
      <c r="H104" s="65" t="s">
        <v>46</v>
      </c>
      <c r="I104" s="66">
        <v>36</v>
      </c>
      <c r="J104" s="31"/>
      <c r="K104" s="31"/>
      <c r="L104" s="31"/>
      <c r="M104" s="36"/>
      <c r="N104" s="36"/>
      <c r="O104" s="3"/>
      <c r="P104" s="3"/>
      <c r="Q104" s="3"/>
      <c r="R104" s="3"/>
      <c r="S104" s="3"/>
      <c r="T104" s="3"/>
      <c r="U104" s="3"/>
      <c r="V104" s="85"/>
      <c r="W104" s="3"/>
      <c r="X104" s="31"/>
      <c r="Y104" s="3"/>
      <c r="Z104" s="3"/>
      <c r="AA104" s="3"/>
      <c r="AB104" s="3"/>
      <c r="AC104" s="3"/>
      <c r="AD104" s="3"/>
      <c r="AE104" s="3"/>
      <c r="AF104" s="3"/>
    </row>
    <row r="105" spans="1:32">
      <c r="A105" s="141"/>
      <c r="B105" s="130"/>
      <c r="C105" s="130"/>
      <c r="D105" s="130"/>
      <c r="E105" s="130"/>
      <c r="F105" s="130"/>
      <c r="G105" s="132"/>
      <c r="H105" s="65" t="s">
        <v>47</v>
      </c>
      <c r="I105" s="66">
        <v>36</v>
      </c>
      <c r="J105" s="31"/>
      <c r="K105" s="31"/>
      <c r="L105" s="31"/>
      <c r="M105" s="36"/>
      <c r="N105" s="36"/>
      <c r="O105" s="3"/>
      <c r="P105" s="3"/>
      <c r="Q105" s="3"/>
      <c r="R105" s="3"/>
      <c r="S105" s="3"/>
      <c r="T105" s="3"/>
      <c r="U105" s="3"/>
      <c r="V105" s="85"/>
      <c r="W105" s="3"/>
      <c r="X105" s="31"/>
      <c r="Y105" s="3"/>
      <c r="Z105" s="3"/>
      <c r="AA105" s="3"/>
      <c r="AB105" s="3"/>
      <c r="AC105" s="3"/>
      <c r="AD105" s="3"/>
      <c r="AE105" s="3"/>
      <c r="AF105" s="3"/>
    </row>
    <row r="106" spans="1:32">
      <c r="A106" s="140"/>
      <c r="B106" s="129"/>
      <c r="C106" s="129"/>
      <c r="D106" s="129"/>
      <c r="E106" s="129"/>
      <c r="F106" s="129" t="s">
        <v>37</v>
      </c>
      <c r="G106" s="131" t="s">
        <v>5</v>
      </c>
      <c r="H106" s="65" t="s">
        <v>46</v>
      </c>
      <c r="I106" s="66">
        <v>6188</v>
      </c>
      <c r="J106" s="31"/>
      <c r="K106" s="31"/>
      <c r="L106" s="31"/>
      <c r="M106" s="36"/>
      <c r="N106" s="36"/>
      <c r="O106" s="3"/>
      <c r="P106" s="3"/>
      <c r="Q106" s="3"/>
      <c r="R106" s="3"/>
      <c r="S106" s="3"/>
      <c r="T106" s="3"/>
      <c r="U106" s="3"/>
      <c r="V106" s="85"/>
      <c r="W106" s="3"/>
      <c r="X106" s="31"/>
      <c r="Y106" s="3"/>
      <c r="Z106" s="3"/>
      <c r="AA106" s="3"/>
      <c r="AB106" s="3"/>
      <c r="AC106" s="3"/>
      <c r="AD106" s="3"/>
      <c r="AE106" s="3"/>
      <c r="AF106" s="3"/>
    </row>
    <row r="107" spans="1:32">
      <c r="A107" s="141"/>
      <c r="B107" s="130"/>
      <c r="C107" s="130"/>
      <c r="D107" s="130"/>
      <c r="E107" s="130"/>
      <c r="F107" s="130"/>
      <c r="G107" s="132"/>
      <c r="H107" s="65" t="s">
        <v>47</v>
      </c>
      <c r="I107" s="66">
        <v>6188</v>
      </c>
      <c r="J107" s="31"/>
      <c r="K107" s="31"/>
      <c r="L107" s="31"/>
      <c r="M107" s="36"/>
      <c r="N107" s="36"/>
      <c r="O107" s="3"/>
      <c r="P107" s="3"/>
      <c r="Q107" s="3"/>
      <c r="R107" s="3"/>
      <c r="S107" s="3"/>
      <c r="T107" s="3"/>
      <c r="U107" s="3"/>
      <c r="V107" s="85"/>
      <c r="W107" s="3"/>
      <c r="X107" s="31"/>
      <c r="Y107" s="3"/>
      <c r="Z107" s="3"/>
      <c r="AA107" s="3"/>
      <c r="AB107" s="3"/>
      <c r="AC107" s="3"/>
      <c r="AD107" s="3"/>
      <c r="AE107" s="3"/>
      <c r="AF107" s="3"/>
    </row>
    <row r="108" spans="1:32" ht="15" customHeight="1">
      <c r="A108" s="140"/>
      <c r="B108" s="129"/>
      <c r="C108" s="129"/>
      <c r="D108" s="129"/>
      <c r="E108" s="129"/>
      <c r="F108" s="129" t="s">
        <v>40</v>
      </c>
      <c r="G108" s="131" t="s">
        <v>55</v>
      </c>
      <c r="H108" s="65" t="s">
        <v>46</v>
      </c>
      <c r="I108" s="66">
        <v>19</v>
      </c>
      <c r="J108" s="31"/>
      <c r="K108" s="31"/>
      <c r="L108" s="31"/>
      <c r="M108" s="36"/>
      <c r="N108" s="36"/>
      <c r="O108" s="3"/>
      <c r="P108" s="3"/>
      <c r="Q108" s="3"/>
      <c r="R108" s="3"/>
      <c r="S108" s="3"/>
      <c r="T108" s="3"/>
      <c r="U108" s="3"/>
      <c r="V108" s="85"/>
      <c r="W108" s="3"/>
      <c r="X108" s="31"/>
      <c r="Y108" s="3"/>
      <c r="Z108" s="3"/>
      <c r="AA108" s="3"/>
      <c r="AB108" s="3"/>
      <c r="AC108" s="3"/>
      <c r="AD108" s="3"/>
      <c r="AE108" s="3"/>
      <c r="AF108" s="3"/>
    </row>
    <row r="109" spans="1:32" ht="15" customHeight="1">
      <c r="A109" s="141"/>
      <c r="B109" s="130"/>
      <c r="C109" s="130"/>
      <c r="D109" s="130"/>
      <c r="E109" s="130"/>
      <c r="F109" s="130"/>
      <c r="G109" s="132"/>
      <c r="H109" s="65" t="s">
        <v>47</v>
      </c>
      <c r="I109" s="66">
        <v>19</v>
      </c>
      <c r="J109" s="31"/>
      <c r="K109" s="31"/>
      <c r="L109" s="31"/>
      <c r="M109" s="36"/>
      <c r="N109" s="36"/>
      <c r="O109" s="3"/>
      <c r="P109" s="3"/>
      <c r="Q109" s="3"/>
      <c r="R109" s="3"/>
      <c r="S109" s="3"/>
      <c r="T109" s="3"/>
      <c r="U109" s="3"/>
      <c r="V109" s="85"/>
      <c r="W109" s="3"/>
      <c r="X109" s="31"/>
      <c r="Y109" s="3"/>
      <c r="Z109" s="3"/>
      <c r="AA109" s="3"/>
      <c r="AB109" s="3"/>
      <c r="AC109" s="3"/>
      <c r="AD109" s="3"/>
      <c r="AE109" s="3"/>
      <c r="AF109" s="3"/>
    </row>
    <row r="110" spans="1:32">
      <c r="A110" s="140"/>
      <c r="B110" s="129"/>
      <c r="C110" s="129"/>
      <c r="D110" s="129"/>
      <c r="E110" s="129"/>
      <c r="F110" s="129">
        <v>30</v>
      </c>
      <c r="G110" s="131" t="s">
        <v>70</v>
      </c>
      <c r="H110" s="65" t="s">
        <v>46</v>
      </c>
      <c r="I110" s="113">
        <v>19960</v>
      </c>
      <c r="J110" s="31"/>
      <c r="K110" s="31"/>
      <c r="L110" s="31"/>
      <c r="M110" s="36"/>
      <c r="N110" s="36"/>
      <c r="O110" s="3"/>
      <c r="P110" s="3"/>
      <c r="Q110" s="3"/>
      <c r="R110" s="3"/>
      <c r="S110" s="3"/>
      <c r="T110" s="3"/>
      <c r="U110" s="3"/>
      <c r="V110" s="85"/>
      <c r="W110" s="3"/>
      <c r="X110" s="31"/>
      <c r="Y110" s="3"/>
      <c r="Z110" s="3"/>
      <c r="AA110" s="3"/>
      <c r="AB110" s="3"/>
      <c r="AC110" s="3"/>
      <c r="AD110" s="3"/>
      <c r="AE110" s="3"/>
      <c r="AF110" s="3"/>
    </row>
    <row r="111" spans="1:32">
      <c r="A111" s="141"/>
      <c r="B111" s="130"/>
      <c r="C111" s="130"/>
      <c r="D111" s="130"/>
      <c r="E111" s="130"/>
      <c r="F111" s="130"/>
      <c r="G111" s="132"/>
      <c r="H111" s="65" t="s">
        <v>47</v>
      </c>
      <c r="I111" s="113">
        <v>19960</v>
      </c>
      <c r="J111" s="31"/>
      <c r="K111" s="31"/>
      <c r="L111" s="31"/>
      <c r="M111" s="36"/>
      <c r="N111" s="36"/>
      <c r="O111" s="3"/>
      <c r="P111" s="3"/>
      <c r="Q111" s="3"/>
      <c r="R111" s="3"/>
      <c r="S111" s="3"/>
      <c r="T111" s="3"/>
      <c r="U111" s="3"/>
      <c r="V111" s="85"/>
      <c r="W111" s="3"/>
      <c r="X111" s="31"/>
      <c r="Y111" s="3"/>
      <c r="Z111" s="3"/>
      <c r="AA111" s="3"/>
      <c r="AB111" s="3"/>
      <c r="AC111" s="3"/>
      <c r="AD111" s="3"/>
      <c r="AE111" s="3"/>
      <c r="AF111" s="3"/>
    </row>
    <row r="112" spans="1:32">
      <c r="A112" s="140"/>
      <c r="B112" s="129"/>
      <c r="C112" s="129"/>
      <c r="D112" s="124">
        <v>57</v>
      </c>
      <c r="E112" s="129"/>
      <c r="F112" s="129"/>
      <c r="G112" s="126" t="s">
        <v>89</v>
      </c>
      <c r="H112" s="65" t="s">
        <v>46</v>
      </c>
      <c r="I112" s="103">
        <v>87</v>
      </c>
      <c r="J112" s="31"/>
      <c r="K112" s="31"/>
      <c r="L112" s="31"/>
      <c r="M112" s="36"/>
      <c r="N112" s="36"/>
      <c r="O112" s="3"/>
      <c r="P112" s="3"/>
      <c r="Q112" s="3"/>
      <c r="R112" s="3"/>
      <c r="S112" s="3"/>
      <c r="T112" s="3"/>
      <c r="U112" s="3"/>
      <c r="V112" s="85"/>
      <c r="W112" s="3"/>
      <c r="X112" s="31"/>
      <c r="Y112" s="3"/>
      <c r="Z112" s="3"/>
      <c r="AA112" s="3"/>
      <c r="AB112" s="3"/>
      <c r="AC112" s="3"/>
      <c r="AD112" s="3"/>
      <c r="AE112" s="3"/>
      <c r="AF112" s="3"/>
    </row>
    <row r="113" spans="1:32">
      <c r="A113" s="141"/>
      <c r="B113" s="130"/>
      <c r="C113" s="130"/>
      <c r="D113" s="125"/>
      <c r="E113" s="130"/>
      <c r="F113" s="130"/>
      <c r="G113" s="127"/>
      <c r="H113" s="65" t="s">
        <v>47</v>
      </c>
      <c r="I113" s="103">
        <f>I115</f>
        <v>87</v>
      </c>
      <c r="J113" s="31"/>
      <c r="K113" s="31"/>
      <c r="L113" s="31"/>
      <c r="M113" s="36"/>
      <c r="N113" s="36"/>
      <c r="O113" s="3"/>
      <c r="P113" s="3"/>
      <c r="Q113" s="3"/>
      <c r="R113" s="3"/>
      <c r="S113" s="3"/>
      <c r="T113" s="3"/>
      <c r="U113" s="3"/>
      <c r="V113" s="85"/>
      <c r="W113" s="3"/>
      <c r="X113" s="31"/>
      <c r="Y113" s="3"/>
      <c r="Z113" s="3"/>
      <c r="AA113" s="3"/>
      <c r="AB113" s="3"/>
      <c r="AC113" s="3"/>
      <c r="AD113" s="3"/>
      <c r="AE113" s="3"/>
      <c r="AF113" s="3"/>
    </row>
    <row r="114" spans="1:32">
      <c r="A114" s="122"/>
      <c r="B114" s="124"/>
      <c r="C114" s="124"/>
      <c r="D114" s="124"/>
      <c r="E114" s="124" t="s">
        <v>36</v>
      </c>
      <c r="F114" s="124"/>
      <c r="G114" s="126" t="s">
        <v>7</v>
      </c>
      <c r="H114" s="65" t="s">
        <v>46</v>
      </c>
      <c r="I114" s="104">
        <f>I116+I118</f>
        <v>87</v>
      </c>
      <c r="J114" s="31"/>
      <c r="K114" s="31"/>
      <c r="L114" s="31"/>
      <c r="M114" s="36"/>
      <c r="N114" s="36"/>
      <c r="O114" s="3"/>
      <c r="P114" s="3"/>
      <c r="Q114" s="3"/>
      <c r="R114" s="3"/>
      <c r="S114" s="3"/>
      <c r="T114" s="3"/>
      <c r="U114" s="3"/>
      <c r="V114" s="85"/>
      <c r="W114" s="3"/>
      <c r="X114" s="31"/>
      <c r="Y114" s="3"/>
      <c r="Z114" s="3"/>
      <c r="AA114" s="3"/>
      <c r="AB114" s="3"/>
      <c r="AC114" s="3"/>
      <c r="AD114" s="3"/>
      <c r="AE114" s="3"/>
      <c r="AF114" s="3"/>
    </row>
    <row r="115" spans="1:32">
      <c r="A115" s="123"/>
      <c r="B115" s="125"/>
      <c r="C115" s="125"/>
      <c r="D115" s="125"/>
      <c r="E115" s="125"/>
      <c r="F115" s="125"/>
      <c r="G115" s="127"/>
      <c r="H115" s="65" t="s">
        <v>47</v>
      </c>
      <c r="I115" s="104">
        <f>I117+I119</f>
        <v>87</v>
      </c>
      <c r="J115" s="31"/>
      <c r="K115" s="31"/>
      <c r="L115" s="31"/>
      <c r="M115" s="36"/>
      <c r="N115" s="36"/>
      <c r="O115" s="3"/>
      <c r="P115" s="3"/>
      <c r="Q115" s="3"/>
      <c r="R115" s="3"/>
      <c r="S115" s="3"/>
      <c r="T115" s="3"/>
      <c r="U115" s="3"/>
      <c r="V115" s="85"/>
      <c r="W115" s="3"/>
      <c r="X115" s="31"/>
      <c r="Y115" s="3"/>
      <c r="Z115" s="3"/>
      <c r="AA115" s="3"/>
      <c r="AB115" s="3"/>
      <c r="AC115" s="3"/>
      <c r="AD115" s="3"/>
      <c r="AE115" s="3"/>
      <c r="AF115" s="3"/>
    </row>
    <row r="116" spans="1:32" ht="15" customHeight="1">
      <c r="A116" s="140"/>
      <c r="B116" s="129"/>
      <c r="C116" s="129"/>
      <c r="D116" s="129"/>
      <c r="E116" s="129"/>
      <c r="F116" s="129" t="s">
        <v>23</v>
      </c>
      <c r="G116" s="131" t="s">
        <v>24</v>
      </c>
      <c r="H116" s="65" t="s">
        <v>46</v>
      </c>
      <c r="I116" s="66">
        <v>60</v>
      </c>
      <c r="J116" s="31"/>
      <c r="K116" s="31"/>
      <c r="L116" s="31"/>
      <c r="M116" s="36"/>
      <c r="N116" s="36"/>
      <c r="O116" s="3"/>
      <c r="P116" s="3"/>
      <c r="Q116" s="3"/>
      <c r="R116" s="3"/>
      <c r="S116" s="3"/>
      <c r="T116" s="3"/>
      <c r="U116" s="3"/>
      <c r="V116" s="3"/>
      <c r="W116" s="3"/>
      <c r="X116" s="31"/>
      <c r="Y116" s="3"/>
      <c r="Z116" s="3"/>
      <c r="AA116" s="3"/>
      <c r="AB116" s="3"/>
      <c r="AC116" s="3"/>
      <c r="AD116" s="3"/>
      <c r="AE116" s="3"/>
      <c r="AF116" s="3"/>
    </row>
    <row r="117" spans="1:32" ht="15" customHeight="1">
      <c r="A117" s="141"/>
      <c r="B117" s="130"/>
      <c r="C117" s="130"/>
      <c r="D117" s="130"/>
      <c r="E117" s="130"/>
      <c r="F117" s="130"/>
      <c r="G117" s="132"/>
      <c r="H117" s="65" t="s">
        <v>47</v>
      </c>
      <c r="I117" s="105">
        <v>60</v>
      </c>
      <c r="J117" s="31"/>
      <c r="K117" s="31"/>
      <c r="L117" s="31"/>
      <c r="M117" s="36"/>
      <c r="N117" s="36"/>
      <c r="O117" s="3"/>
      <c r="P117" s="3"/>
      <c r="Q117" s="3"/>
      <c r="R117" s="3"/>
      <c r="S117" s="3"/>
      <c r="T117" s="3"/>
      <c r="U117" s="3"/>
      <c r="V117" s="3"/>
      <c r="W117" s="3"/>
      <c r="X117" s="31"/>
      <c r="Y117" s="3"/>
      <c r="Z117" s="3"/>
      <c r="AA117" s="3"/>
      <c r="AB117" s="3"/>
      <c r="AC117" s="3"/>
      <c r="AD117" s="3"/>
      <c r="AE117" s="3"/>
      <c r="AF117" s="3"/>
    </row>
    <row r="118" spans="1:32" ht="15" customHeight="1">
      <c r="A118" s="140"/>
      <c r="B118" s="129"/>
      <c r="C118" s="129"/>
      <c r="D118" s="129"/>
      <c r="E118" s="129"/>
      <c r="F118" s="129" t="s">
        <v>33</v>
      </c>
      <c r="G118" s="131" t="s">
        <v>59</v>
      </c>
      <c r="H118" s="65" t="s">
        <v>46</v>
      </c>
      <c r="I118" s="115">
        <v>27</v>
      </c>
      <c r="J118" s="31"/>
      <c r="K118" s="31"/>
      <c r="L118" s="31"/>
      <c r="M118" s="36"/>
      <c r="N118" s="36"/>
      <c r="O118" s="3"/>
      <c r="P118" s="3"/>
      <c r="Q118" s="3"/>
      <c r="R118" s="3"/>
      <c r="S118" s="3"/>
      <c r="T118" s="3"/>
      <c r="U118" s="3"/>
      <c r="V118" s="69"/>
      <c r="W118" s="3"/>
      <c r="X118" s="31"/>
      <c r="Y118" s="3"/>
      <c r="Z118" s="3"/>
      <c r="AA118" s="3"/>
      <c r="AB118" s="3"/>
      <c r="AC118" s="3"/>
      <c r="AD118" s="3"/>
      <c r="AE118" s="3"/>
      <c r="AF118" s="3"/>
    </row>
    <row r="119" spans="1:32" ht="15" customHeight="1">
      <c r="A119" s="141"/>
      <c r="B119" s="130"/>
      <c r="C119" s="130"/>
      <c r="D119" s="130"/>
      <c r="E119" s="130"/>
      <c r="F119" s="130"/>
      <c r="G119" s="132"/>
      <c r="H119" s="65" t="s">
        <v>47</v>
      </c>
      <c r="I119" s="115">
        <v>27</v>
      </c>
      <c r="J119" s="31"/>
      <c r="K119" s="31"/>
      <c r="L119" s="31"/>
      <c r="M119" s="36"/>
      <c r="N119" s="36"/>
      <c r="O119" s="3"/>
      <c r="P119" s="3"/>
      <c r="Q119" s="3"/>
      <c r="R119" s="3"/>
      <c r="S119" s="3"/>
      <c r="T119" s="3"/>
      <c r="U119" s="3"/>
      <c r="V119" s="3"/>
      <c r="W119" s="3"/>
      <c r="X119" s="31"/>
      <c r="Y119" s="3"/>
      <c r="Z119" s="3"/>
      <c r="AA119" s="3"/>
      <c r="AB119" s="3"/>
      <c r="AC119" s="3"/>
      <c r="AD119" s="3"/>
      <c r="AE119" s="3"/>
      <c r="AF119" s="3"/>
    </row>
    <row r="120" spans="1:32" ht="15" customHeight="1">
      <c r="A120" s="133"/>
      <c r="B120" s="133"/>
      <c r="C120" s="133"/>
      <c r="D120" s="134">
        <v>59</v>
      </c>
      <c r="E120" s="133"/>
      <c r="F120" s="133"/>
      <c r="G120" s="135" t="s">
        <v>44</v>
      </c>
      <c r="H120" s="65" t="s">
        <v>46</v>
      </c>
      <c r="I120" s="119">
        <f>I122</f>
        <v>582</v>
      </c>
      <c r="J120" s="31"/>
      <c r="K120" s="31"/>
      <c r="L120" s="31"/>
      <c r="M120" s="36"/>
      <c r="N120" s="36"/>
      <c r="O120" s="3"/>
      <c r="P120" s="3"/>
      <c r="Q120" s="3"/>
      <c r="R120" s="3"/>
      <c r="S120" s="3"/>
      <c r="T120" s="3"/>
      <c r="U120" s="3"/>
      <c r="V120" s="3"/>
      <c r="W120" s="3"/>
      <c r="X120" s="31"/>
      <c r="Y120" s="3"/>
      <c r="Z120" s="3"/>
      <c r="AA120" s="3"/>
      <c r="AB120" s="3"/>
      <c r="AC120" s="3"/>
      <c r="AD120" s="3"/>
      <c r="AE120" s="3"/>
      <c r="AF120" s="3"/>
    </row>
    <row r="121" spans="1:32" ht="15" customHeight="1">
      <c r="A121" s="133"/>
      <c r="B121" s="133"/>
      <c r="C121" s="133"/>
      <c r="D121" s="134"/>
      <c r="E121" s="133"/>
      <c r="F121" s="133"/>
      <c r="G121" s="135"/>
      <c r="H121" s="65" t="s">
        <v>47</v>
      </c>
      <c r="I121" s="119">
        <f>I123</f>
        <v>582</v>
      </c>
      <c r="J121" s="31"/>
      <c r="K121" s="31"/>
      <c r="L121" s="31"/>
      <c r="M121" s="36"/>
      <c r="N121" s="36"/>
      <c r="O121" s="3"/>
      <c r="P121" s="3"/>
      <c r="Q121" s="3"/>
      <c r="R121" s="3"/>
      <c r="S121" s="3"/>
      <c r="T121" s="3"/>
      <c r="U121" s="3"/>
      <c r="V121" s="3"/>
      <c r="W121" s="3"/>
      <c r="X121" s="31"/>
      <c r="Y121" s="3"/>
      <c r="Z121" s="3"/>
      <c r="AA121" s="3"/>
      <c r="AB121" s="3"/>
      <c r="AC121" s="3"/>
      <c r="AD121" s="3"/>
      <c r="AE121" s="3"/>
      <c r="AF121" s="3"/>
    </row>
    <row r="122" spans="1:32" ht="15.75" customHeight="1">
      <c r="A122" s="140"/>
      <c r="B122" s="129"/>
      <c r="C122" s="129"/>
      <c r="D122" s="129"/>
      <c r="E122" s="124">
        <v>40</v>
      </c>
      <c r="F122" s="129"/>
      <c r="G122" s="131" t="s">
        <v>45</v>
      </c>
      <c r="H122" s="65" t="s">
        <v>46</v>
      </c>
      <c r="I122" s="93">
        <v>582</v>
      </c>
      <c r="J122" s="31"/>
      <c r="K122" s="31"/>
      <c r="L122" s="31"/>
      <c r="M122" s="36"/>
      <c r="N122" s="36"/>
      <c r="O122" s="3"/>
      <c r="P122" s="3"/>
      <c r="Q122" s="3"/>
      <c r="R122" s="3"/>
      <c r="S122" s="3"/>
      <c r="T122" s="3"/>
      <c r="U122" s="84"/>
      <c r="V122" s="3"/>
      <c r="W122" s="26"/>
      <c r="X122" s="22"/>
      <c r="Y122" s="3"/>
      <c r="Z122" s="3"/>
      <c r="AA122" s="3"/>
      <c r="AB122" s="3"/>
      <c r="AC122" s="3"/>
      <c r="AD122" s="3"/>
      <c r="AE122" s="3"/>
      <c r="AF122" s="3"/>
    </row>
    <row r="123" spans="1:32" ht="15.75" customHeight="1">
      <c r="A123" s="141"/>
      <c r="B123" s="130"/>
      <c r="C123" s="130"/>
      <c r="D123" s="130"/>
      <c r="E123" s="125"/>
      <c r="F123" s="130"/>
      <c r="G123" s="132"/>
      <c r="H123" s="65" t="s">
        <v>47</v>
      </c>
      <c r="I123" s="93">
        <v>582</v>
      </c>
      <c r="J123" s="31"/>
      <c r="K123" s="31"/>
      <c r="L123" s="31"/>
      <c r="M123" s="36"/>
      <c r="N123" s="36"/>
      <c r="O123" s="3"/>
      <c r="P123" s="3"/>
      <c r="Q123" s="3"/>
      <c r="R123" s="3"/>
      <c r="S123" s="3"/>
      <c r="T123" s="3"/>
      <c r="U123" s="85"/>
      <c r="V123" s="3"/>
      <c r="W123" s="3"/>
      <c r="X123" s="22"/>
      <c r="Y123" s="3"/>
      <c r="Z123" s="3"/>
      <c r="AA123" s="3"/>
      <c r="AB123" s="3"/>
      <c r="AC123" s="3"/>
      <c r="AD123" s="3"/>
      <c r="AE123" s="3"/>
      <c r="AF123" s="3"/>
    </row>
    <row r="124" spans="1:32" ht="15" customHeight="1">
      <c r="A124" s="122"/>
      <c r="B124" s="124"/>
      <c r="C124" s="124"/>
      <c r="D124" s="124">
        <v>70</v>
      </c>
      <c r="E124" s="124"/>
      <c r="F124" s="124"/>
      <c r="G124" s="126" t="s">
        <v>58</v>
      </c>
      <c r="H124" s="65" t="s">
        <v>46</v>
      </c>
      <c r="I124" s="100">
        <f>I126</f>
        <v>3004</v>
      </c>
      <c r="J124" s="31"/>
      <c r="K124" s="31"/>
      <c r="L124" s="31"/>
      <c r="M124" s="36"/>
      <c r="N124" s="36"/>
      <c r="O124" s="3"/>
      <c r="P124" s="3"/>
      <c r="Q124" s="3"/>
      <c r="R124" s="3"/>
      <c r="S124" s="3"/>
      <c r="T124" s="3"/>
      <c r="U124" s="85"/>
      <c r="V124" s="3"/>
      <c r="W124" s="3"/>
      <c r="X124" s="22"/>
      <c r="Y124" s="3"/>
      <c r="Z124" s="3"/>
      <c r="AA124" s="3"/>
      <c r="AB124" s="3"/>
      <c r="AC124" s="3"/>
      <c r="AD124" s="3"/>
      <c r="AE124" s="3"/>
      <c r="AF124" s="3"/>
    </row>
    <row r="125" spans="1:32" ht="15" customHeight="1">
      <c r="A125" s="123"/>
      <c r="B125" s="125"/>
      <c r="C125" s="125"/>
      <c r="D125" s="125"/>
      <c r="E125" s="125"/>
      <c r="F125" s="125"/>
      <c r="G125" s="127"/>
      <c r="H125" s="65" t="s">
        <v>47</v>
      </c>
      <c r="I125" s="100">
        <f>I127</f>
        <v>3004</v>
      </c>
      <c r="J125" s="31"/>
      <c r="K125" s="31"/>
      <c r="L125" s="31"/>
      <c r="M125" s="36"/>
      <c r="N125" s="36"/>
      <c r="O125" s="3"/>
      <c r="P125" s="3"/>
      <c r="Q125" s="3"/>
      <c r="R125" s="3"/>
      <c r="S125" s="3"/>
      <c r="T125" s="3"/>
      <c r="U125" s="84"/>
      <c r="V125" s="3"/>
      <c r="W125" s="26"/>
      <c r="X125" s="22"/>
      <c r="Y125" s="3"/>
      <c r="Z125" s="3"/>
      <c r="AA125" s="3"/>
      <c r="AB125" s="3"/>
      <c r="AC125" s="3"/>
      <c r="AD125" s="3"/>
      <c r="AE125" s="3"/>
      <c r="AF125" s="3"/>
    </row>
    <row r="126" spans="1:32">
      <c r="A126" s="122"/>
      <c r="B126" s="124"/>
      <c r="C126" s="124"/>
      <c r="D126" s="124">
        <v>71</v>
      </c>
      <c r="E126" s="124"/>
      <c r="F126" s="124"/>
      <c r="G126" s="126" t="s">
        <v>57</v>
      </c>
      <c r="H126" s="65" t="s">
        <v>46</v>
      </c>
      <c r="I126" s="100">
        <f>I128</f>
        <v>3004</v>
      </c>
      <c r="J126" s="22"/>
      <c r="K126" s="31"/>
      <c r="L126" s="31"/>
      <c r="M126" s="36"/>
      <c r="N126" s="36"/>
      <c r="O126" s="3"/>
      <c r="P126" s="3"/>
      <c r="Q126" s="3"/>
      <c r="R126" s="3"/>
      <c r="S126" s="3"/>
      <c r="T126" s="3"/>
      <c r="U126" s="3"/>
      <c r="V126" s="3"/>
      <c r="W126" s="3"/>
      <c r="X126" s="80"/>
      <c r="Y126" s="3"/>
      <c r="Z126" s="3"/>
      <c r="AA126" s="3"/>
      <c r="AB126" s="3"/>
      <c r="AC126" s="3"/>
      <c r="AD126" s="3"/>
      <c r="AE126" s="3"/>
      <c r="AF126" s="3"/>
    </row>
    <row r="127" spans="1:32">
      <c r="A127" s="123"/>
      <c r="B127" s="125"/>
      <c r="C127" s="125"/>
      <c r="D127" s="125"/>
      <c r="E127" s="125"/>
      <c r="F127" s="125"/>
      <c r="G127" s="127"/>
      <c r="H127" s="65" t="s">
        <v>47</v>
      </c>
      <c r="I127" s="100">
        <f>I129</f>
        <v>3004</v>
      </c>
      <c r="J127" s="22"/>
      <c r="K127" s="22"/>
      <c r="L127" s="22"/>
      <c r="M127" s="38"/>
      <c r="N127" s="38"/>
      <c r="O127" s="3"/>
      <c r="P127" s="3"/>
      <c r="Q127" s="3"/>
      <c r="R127" s="3"/>
      <c r="S127" s="3"/>
      <c r="T127" s="3"/>
      <c r="U127" s="3"/>
      <c r="V127" s="3"/>
      <c r="W127" s="3"/>
      <c r="X127" s="80"/>
      <c r="Y127" s="3"/>
      <c r="Z127" s="3"/>
      <c r="AA127" s="3"/>
      <c r="AB127" s="3"/>
      <c r="AC127" s="3"/>
      <c r="AD127" s="3"/>
      <c r="AE127" s="3"/>
      <c r="AF127" s="3"/>
    </row>
    <row r="128" spans="1:32" s="2" customFormat="1">
      <c r="A128" s="140"/>
      <c r="B128" s="129"/>
      <c r="C128" s="129"/>
      <c r="D128" s="129"/>
      <c r="E128" s="124" t="s">
        <v>23</v>
      </c>
      <c r="F128" s="129"/>
      <c r="G128" s="126" t="s">
        <v>25</v>
      </c>
      <c r="H128" s="65" t="s">
        <v>46</v>
      </c>
      <c r="I128" s="100">
        <f>I131+I133+I135+I137</f>
        <v>3004</v>
      </c>
      <c r="J128" s="31"/>
      <c r="K128" s="22"/>
      <c r="L128" s="22"/>
      <c r="M128" s="38"/>
      <c r="N128" s="38"/>
      <c r="O128" s="99"/>
      <c r="P128" s="3"/>
      <c r="Q128" s="3"/>
      <c r="R128" s="3"/>
      <c r="S128" s="3"/>
      <c r="T128" s="3"/>
      <c r="U128" s="3"/>
      <c r="V128" s="3"/>
      <c r="W128" s="3"/>
      <c r="X128" s="31"/>
      <c r="Y128" s="26"/>
      <c r="Z128" s="26"/>
      <c r="AA128" s="26"/>
      <c r="AB128" s="26"/>
      <c r="AC128" s="26"/>
      <c r="AD128" s="26"/>
      <c r="AE128" s="26"/>
      <c r="AF128" s="26"/>
    </row>
    <row r="129" spans="1:32" s="2" customFormat="1">
      <c r="A129" s="141"/>
      <c r="B129" s="130"/>
      <c r="C129" s="130"/>
      <c r="D129" s="130"/>
      <c r="E129" s="125"/>
      <c r="F129" s="130"/>
      <c r="G129" s="127"/>
      <c r="H129" s="65" t="s">
        <v>47</v>
      </c>
      <c r="I129" s="100">
        <f>I130+I132+I134+I136</f>
        <v>3004</v>
      </c>
      <c r="J129" s="31"/>
      <c r="K129" s="31"/>
      <c r="L129" s="31"/>
      <c r="M129" s="36"/>
      <c r="N129" s="36"/>
      <c r="O129" s="38"/>
      <c r="P129" s="26"/>
      <c r="Q129" s="3"/>
      <c r="R129" s="3"/>
      <c r="S129" s="3"/>
      <c r="T129" s="3"/>
      <c r="U129" s="3"/>
      <c r="V129" s="3"/>
      <c r="W129" s="3"/>
      <c r="X129" s="31"/>
      <c r="Y129" s="26"/>
      <c r="Z129" s="26"/>
      <c r="AA129" s="26"/>
      <c r="AB129" s="26"/>
      <c r="AC129" s="26"/>
      <c r="AD129" s="26"/>
      <c r="AE129" s="26"/>
      <c r="AF129" s="26"/>
    </row>
    <row r="130" spans="1:32" s="2" customFormat="1">
      <c r="A130" s="140"/>
      <c r="B130" s="129"/>
      <c r="C130" s="129"/>
      <c r="D130" s="129"/>
      <c r="E130" s="129"/>
      <c r="F130" s="129" t="s">
        <v>23</v>
      </c>
      <c r="G130" s="131" t="s">
        <v>97</v>
      </c>
      <c r="H130" s="65" t="s">
        <v>46</v>
      </c>
      <c r="I130" s="66">
        <f>I131</f>
        <v>0</v>
      </c>
      <c r="J130" s="31"/>
      <c r="K130" s="31"/>
      <c r="L130" s="31"/>
      <c r="M130" s="36"/>
      <c r="N130" s="36"/>
      <c r="O130" s="26"/>
      <c r="P130" s="26"/>
      <c r="Q130" s="3"/>
      <c r="R130" s="3"/>
      <c r="S130" s="3"/>
      <c r="T130" s="3"/>
      <c r="U130" s="3"/>
      <c r="V130" s="3"/>
      <c r="W130" s="3"/>
      <c r="X130" s="31"/>
      <c r="Y130" s="26"/>
      <c r="Z130" s="26"/>
      <c r="AA130" s="26"/>
      <c r="AB130" s="26"/>
      <c r="AC130" s="26"/>
      <c r="AD130" s="26"/>
      <c r="AE130" s="26"/>
      <c r="AF130" s="26"/>
    </row>
    <row r="131" spans="1:32" s="2" customFormat="1">
      <c r="A131" s="141"/>
      <c r="B131" s="130"/>
      <c r="C131" s="130"/>
      <c r="D131" s="130"/>
      <c r="E131" s="130"/>
      <c r="F131" s="130"/>
      <c r="G131" s="132"/>
      <c r="H131" s="65" t="s">
        <v>47</v>
      </c>
      <c r="I131" s="66">
        <v>0</v>
      </c>
      <c r="J131" s="31"/>
      <c r="K131" s="31"/>
      <c r="L131" s="31"/>
      <c r="M131" s="36"/>
      <c r="N131" s="36"/>
      <c r="O131" s="26"/>
      <c r="P131" s="26"/>
      <c r="Q131" s="3"/>
      <c r="R131" s="3"/>
      <c r="S131" s="3"/>
      <c r="T131" s="3"/>
      <c r="U131" s="3"/>
      <c r="V131" s="69"/>
      <c r="W131" s="3"/>
      <c r="X131" s="31"/>
      <c r="Y131" s="26"/>
      <c r="Z131" s="26"/>
      <c r="AA131" s="26"/>
      <c r="AB131" s="26"/>
      <c r="AC131" s="26"/>
      <c r="AD131" s="26"/>
      <c r="AE131" s="26"/>
      <c r="AF131" s="26"/>
    </row>
    <row r="132" spans="1:32" s="2" customFormat="1">
      <c r="A132" s="140"/>
      <c r="B132" s="129"/>
      <c r="C132" s="129"/>
      <c r="D132" s="129"/>
      <c r="E132" s="129"/>
      <c r="F132" s="129" t="s">
        <v>36</v>
      </c>
      <c r="G132" s="131" t="s">
        <v>71</v>
      </c>
      <c r="H132" s="65" t="s">
        <v>46</v>
      </c>
      <c r="I132" s="66">
        <v>2326</v>
      </c>
      <c r="J132" s="31"/>
      <c r="K132" s="31"/>
      <c r="L132" s="31"/>
      <c r="M132" s="36"/>
      <c r="N132" s="36"/>
      <c r="O132" s="26"/>
      <c r="P132" s="26"/>
      <c r="Q132" s="3"/>
      <c r="R132" s="3"/>
      <c r="S132" s="3"/>
      <c r="T132" s="3"/>
      <c r="U132" s="3"/>
      <c r="V132" s="3"/>
      <c r="W132" s="3"/>
      <c r="X132" s="31"/>
      <c r="Y132" s="26"/>
      <c r="Z132" s="26"/>
      <c r="AA132" s="26"/>
      <c r="AB132" s="26"/>
      <c r="AC132" s="26"/>
      <c r="AD132" s="26"/>
      <c r="AE132" s="26"/>
      <c r="AF132" s="26"/>
    </row>
    <row r="133" spans="1:32" s="2" customFormat="1">
      <c r="A133" s="141"/>
      <c r="B133" s="130"/>
      <c r="C133" s="130"/>
      <c r="D133" s="130"/>
      <c r="E133" s="130"/>
      <c r="F133" s="130"/>
      <c r="G133" s="132"/>
      <c r="H133" s="65" t="s">
        <v>47</v>
      </c>
      <c r="I133" s="66">
        <v>2326</v>
      </c>
      <c r="J133" s="31"/>
      <c r="K133" s="31"/>
      <c r="L133" s="31"/>
      <c r="M133" s="36"/>
      <c r="N133" s="36"/>
      <c r="O133" s="26"/>
      <c r="P133" s="26"/>
      <c r="Q133" s="3"/>
      <c r="R133" s="3"/>
      <c r="S133" s="3"/>
      <c r="T133" s="3"/>
      <c r="U133" s="3"/>
      <c r="V133" s="3"/>
      <c r="W133" s="3"/>
      <c r="X133" s="31"/>
      <c r="Y133" s="26"/>
      <c r="Z133" s="26"/>
      <c r="AA133" s="26"/>
      <c r="AB133" s="26"/>
      <c r="AC133" s="26"/>
      <c r="AD133" s="26"/>
      <c r="AE133" s="26"/>
      <c r="AF133" s="26"/>
    </row>
    <row r="134" spans="1:32" s="2" customFormat="1">
      <c r="A134" s="140"/>
      <c r="B134" s="129"/>
      <c r="C134" s="129"/>
      <c r="D134" s="129"/>
      <c r="E134" s="129"/>
      <c r="F134" s="129" t="s">
        <v>33</v>
      </c>
      <c r="G134" s="131" t="s">
        <v>72</v>
      </c>
      <c r="H134" s="65" t="s">
        <v>46</v>
      </c>
      <c r="I134" s="66">
        <v>36</v>
      </c>
      <c r="J134" s="31"/>
      <c r="K134" s="31"/>
      <c r="L134" s="31"/>
      <c r="M134" s="36"/>
      <c r="N134" s="36"/>
      <c r="O134" s="26"/>
      <c r="P134" s="26"/>
      <c r="Q134" s="3"/>
      <c r="R134" s="3"/>
      <c r="S134" s="3"/>
      <c r="T134" s="3"/>
      <c r="U134" s="84"/>
      <c r="V134" s="3"/>
      <c r="W134" s="26"/>
      <c r="X134" s="31"/>
      <c r="Y134" s="26"/>
      <c r="Z134" s="26"/>
      <c r="AA134" s="26"/>
      <c r="AB134" s="26"/>
      <c r="AC134" s="26"/>
      <c r="AD134" s="26"/>
      <c r="AE134" s="26"/>
      <c r="AF134" s="26"/>
    </row>
    <row r="135" spans="1:32" s="2" customFormat="1">
      <c r="A135" s="141"/>
      <c r="B135" s="130"/>
      <c r="C135" s="130"/>
      <c r="D135" s="130"/>
      <c r="E135" s="130"/>
      <c r="F135" s="130"/>
      <c r="G135" s="132"/>
      <c r="H135" s="65" t="s">
        <v>47</v>
      </c>
      <c r="I135" s="66">
        <v>36</v>
      </c>
      <c r="J135" s="31"/>
      <c r="K135" s="31"/>
      <c r="L135" s="31"/>
      <c r="M135" s="36"/>
      <c r="N135" s="36"/>
      <c r="O135" s="26"/>
      <c r="P135" s="26"/>
      <c r="Q135" s="3"/>
      <c r="R135" s="3"/>
      <c r="S135" s="3"/>
      <c r="T135" s="3"/>
      <c r="U135" s="3"/>
      <c r="V135" s="3"/>
      <c r="W135" s="3"/>
      <c r="X135" s="80"/>
      <c r="Y135" s="26"/>
      <c r="Z135" s="26"/>
      <c r="AA135" s="26"/>
      <c r="AB135" s="26"/>
      <c r="AC135" s="26"/>
      <c r="AD135" s="26"/>
      <c r="AE135" s="26"/>
      <c r="AF135" s="26"/>
    </row>
    <row r="136" spans="1:32">
      <c r="A136" s="140"/>
      <c r="B136" s="129"/>
      <c r="C136" s="129"/>
      <c r="D136" s="129"/>
      <c r="E136" s="129"/>
      <c r="F136" s="129">
        <v>30</v>
      </c>
      <c r="G136" s="131" t="s">
        <v>94</v>
      </c>
      <c r="H136" s="65" t="s">
        <v>46</v>
      </c>
      <c r="I136" s="66">
        <v>642</v>
      </c>
      <c r="J136" s="31"/>
      <c r="K136" s="31"/>
      <c r="L136" s="31"/>
      <c r="M136" s="36"/>
      <c r="N136" s="36"/>
      <c r="O136" s="26"/>
      <c r="P136" s="26"/>
      <c r="Q136" s="3"/>
      <c r="R136" s="3"/>
      <c r="S136" s="3"/>
      <c r="T136" s="3"/>
      <c r="U136" s="3"/>
      <c r="V136" s="3"/>
      <c r="W136" s="3"/>
      <c r="X136" s="80"/>
      <c r="Y136" s="3"/>
      <c r="Z136" s="3"/>
      <c r="AA136" s="3"/>
      <c r="AB136" s="3"/>
      <c r="AC136" s="3"/>
      <c r="AD136" s="3"/>
      <c r="AE136" s="3"/>
      <c r="AF136" s="3"/>
    </row>
    <row r="137" spans="1:32">
      <c r="A137" s="141"/>
      <c r="B137" s="130"/>
      <c r="C137" s="130"/>
      <c r="D137" s="130"/>
      <c r="E137" s="130"/>
      <c r="F137" s="130"/>
      <c r="G137" s="132"/>
      <c r="H137" s="65" t="s">
        <v>47</v>
      </c>
      <c r="I137" s="66">
        <v>642</v>
      </c>
      <c r="J137" s="31"/>
      <c r="K137" s="31"/>
      <c r="L137" s="31"/>
      <c r="M137" s="36"/>
      <c r="N137" s="36"/>
      <c r="O137" s="3"/>
      <c r="P137" s="3"/>
      <c r="Q137" s="3"/>
      <c r="R137" s="3"/>
      <c r="S137" s="3"/>
      <c r="T137" s="3"/>
      <c r="U137" s="3"/>
      <c r="V137" s="85"/>
      <c r="W137" s="3"/>
      <c r="X137" s="31"/>
      <c r="Y137" s="3"/>
      <c r="Z137" s="3"/>
      <c r="AA137" s="3"/>
      <c r="AB137" s="3"/>
      <c r="AC137" s="3"/>
      <c r="AD137" s="3"/>
      <c r="AE137" s="3"/>
      <c r="AF137" s="3"/>
    </row>
    <row r="138" spans="1:32" ht="15.75" customHeight="1">
      <c r="A138" s="60"/>
      <c r="B138" s="61"/>
      <c r="C138" s="27"/>
      <c r="D138" s="27"/>
      <c r="E138" s="27"/>
      <c r="F138" s="27"/>
      <c r="G138" s="50" t="s">
        <v>13</v>
      </c>
      <c r="H138" s="10"/>
      <c r="I138" s="110"/>
      <c r="J138" s="47"/>
      <c r="K138" s="31"/>
      <c r="L138" s="31"/>
      <c r="M138" s="36"/>
      <c r="N138" s="36"/>
      <c r="O138" s="3"/>
      <c r="P138" s="3"/>
      <c r="Q138" s="3"/>
      <c r="R138" s="3"/>
      <c r="S138" s="3"/>
      <c r="T138" s="3"/>
      <c r="U138" s="3"/>
      <c r="V138" s="85"/>
      <c r="W138" s="3"/>
      <c r="X138" s="31"/>
      <c r="Y138" s="3"/>
      <c r="Z138" s="3"/>
      <c r="AA138" s="3"/>
      <c r="AB138" s="3"/>
      <c r="AC138" s="3"/>
      <c r="AD138" s="3"/>
      <c r="AE138" s="3"/>
      <c r="AF138" s="3"/>
    </row>
    <row r="139" spans="1:32" ht="15.75" customHeight="1">
      <c r="A139" s="60"/>
      <c r="B139" s="61"/>
      <c r="C139" s="27"/>
      <c r="D139" s="27"/>
      <c r="E139" s="27"/>
      <c r="F139" s="27"/>
      <c r="G139" s="50" t="s">
        <v>14</v>
      </c>
      <c r="H139" s="65"/>
      <c r="I139" s="103">
        <f>I15</f>
        <v>117227</v>
      </c>
      <c r="J139" s="47"/>
      <c r="K139" s="47"/>
      <c r="L139" s="47"/>
      <c r="M139" s="41"/>
      <c r="N139" s="41"/>
      <c r="O139" s="3"/>
      <c r="P139" s="3"/>
      <c r="Q139" s="3"/>
      <c r="R139" s="3"/>
      <c r="S139" s="3"/>
      <c r="T139" s="3"/>
      <c r="U139" s="3"/>
      <c r="V139" s="85"/>
      <c r="W139" s="3"/>
      <c r="X139" s="31"/>
      <c r="Y139" s="3"/>
      <c r="Z139" s="3"/>
      <c r="AA139" s="3"/>
      <c r="AB139" s="3"/>
      <c r="AC139" s="3"/>
      <c r="AD139" s="3"/>
      <c r="AE139" s="3"/>
      <c r="AF139" s="3"/>
    </row>
    <row r="140" spans="1:32">
      <c r="A140" s="60"/>
      <c r="B140" s="61"/>
      <c r="C140" s="27"/>
      <c r="D140" s="27"/>
      <c r="E140" s="27"/>
      <c r="F140" s="27"/>
      <c r="G140" s="50" t="s">
        <v>15</v>
      </c>
      <c r="H140" s="65"/>
      <c r="I140" s="103">
        <f>I31</f>
        <v>117226.995</v>
      </c>
      <c r="J140" s="47"/>
      <c r="K140" s="47"/>
      <c r="L140" s="47"/>
      <c r="M140" s="41"/>
      <c r="N140" s="41"/>
      <c r="O140" s="3"/>
      <c r="P140" s="99"/>
      <c r="Q140" s="3"/>
      <c r="R140" s="3"/>
      <c r="S140" s="3"/>
      <c r="T140" s="3"/>
      <c r="U140" s="3"/>
      <c r="V140" s="85"/>
      <c r="W140" s="3"/>
      <c r="X140" s="31"/>
      <c r="Y140" s="3"/>
      <c r="Z140" s="3"/>
      <c r="AA140" s="3"/>
      <c r="AB140" s="3"/>
      <c r="AC140" s="3"/>
      <c r="AD140" s="3"/>
      <c r="AE140" s="3"/>
      <c r="AF140" s="3"/>
    </row>
    <row r="141" spans="1:32">
      <c r="A141" s="60"/>
      <c r="B141" s="61"/>
      <c r="C141" s="27"/>
      <c r="D141" s="27"/>
      <c r="E141" s="27"/>
      <c r="F141" s="27"/>
      <c r="G141" s="50" t="s">
        <v>16</v>
      </c>
      <c r="H141" s="65"/>
      <c r="I141" s="111">
        <v>0</v>
      </c>
      <c r="J141" s="47"/>
      <c r="K141" s="47"/>
      <c r="L141" s="47"/>
      <c r="M141" s="41"/>
      <c r="N141" s="41"/>
      <c r="O141" s="3"/>
      <c r="P141" s="3"/>
      <c r="Q141" s="3"/>
      <c r="R141" s="3"/>
      <c r="S141" s="3"/>
      <c r="T141" s="3"/>
      <c r="U141" s="3"/>
      <c r="V141" s="85"/>
      <c r="W141" s="3"/>
      <c r="X141" s="31"/>
      <c r="Y141" s="3"/>
      <c r="Z141" s="3"/>
      <c r="AA141" s="3"/>
      <c r="AB141" s="3"/>
      <c r="AC141" s="3"/>
      <c r="AD141" s="3"/>
      <c r="AE141" s="3"/>
      <c r="AF141" s="3"/>
    </row>
    <row r="142" spans="1:32" ht="15" customHeight="1">
      <c r="A142" s="60"/>
      <c r="B142" s="61"/>
      <c r="C142" s="27"/>
      <c r="D142" s="27"/>
      <c r="E142" s="27"/>
      <c r="F142" s="27"/>
      <c r="G142" s="50" t="s">
        <v>17</v>
      </c>
      <c r="H142" s="65"/>
      <c r="I142" s="103">
        <v>0</v>
      </c>
      <c r="J142" s="31"/>
      <c r="K142" s="47"/>
      <c r="L142" s="47"/>
      <c r="M142" s="41"/>
      <c r="N142" s="41"/>
      <c r="O142" s="3"/>
      <c r="P142" s="3"/>
      <c r="Q142" s="3"/>
      <c r="R142" s="3"/>
      <c r="S142" s="3"/>
      <c r="T142" s="3"/>
      <c r="U142" s="3"/>
      <c r="V142" s="3"/>
      <c r="W142" s="3"/>
      <c r="X142" s="31"/>
      <c r="Y142" s="3"/>
      <c r="Z142" s="3"/>
      <c r="AA142" s="3"/>
      <c r="AB142" s="3"/>
      <c r="AC142" s="3"/>
      <c r="AD142" s="3"/>
      <c r="AE142" s="3"/>
      <c r="AF142" s="3"/>
    </row>
    <row r="143" spans="1:32" ht="15" customHeight="1" thickBot="1">
      <c r="A143" s="62"/>
      <c r="B143" s="63"/>
      <c r="C143" s="30"/>
      <c r="D143" s="30"/>
      <c r="E143" s="30"/>
      <c r="F143" s="30"/>
      <c r="G143" s="165" t="s">
        <v>19</v>
      </c>
      <c r="H143" s="166"/>
      <c r="I143" s="167"/>
      <c r="J143" s="31"/>
      <c r="K143" s="31"/>
      <c r="L143" s="31"/>
      <c r="M143" s="36"/>
      <c r="N143" s="36"/>
      <c r="O143" s="3"/>
      <c r="P143" s="3"/>
      <c r="Q143" s="3"/>
      <c r="R143" s="3"/>
      <c r="S143" s="3"/>
      <c r="T143" s="3"/>
      <c r="U143" s="3"/>
      <c r="V143" s="3"/>
      <c r="W143" s="26"/>
      <c r="X143" s="22"/>
      <c r="Y143" s="3"/>
      <c r="Z143" s="3"/>
      <c r="AA143" s="3"/>
      <c r="AB143" s="3"/>
      <c r="AC143" s="3"/>
      <c r="AD143" s="3"/>
      <c r="AE143" s="3"/>
      <c r="AF143" s="3"/>
    </row>
    <row r="144" spans="1:32" s="2" customFormat="1">
      <c r="A144" s="4"/>
      <c r="B144" s="4"/>
      <c r="C144" s="4"/>
      <c r="D144" s="4"/>
      <c r="E144" s="4"/>
      <c r="F144" s="4"/>
      <c r="G144" s="4"/>
      <c r="H144" s="23"/>
      <c r="I144" s="39"/>
      <c r="J144" s="31"/>
      <c r="K144" s="31"/>
      <c r="L144" s="31"/>
      <c r="M144" s="36"/>
      <c r="N144" s="36"/>
      <c r="O144" s="3"/>
      <c r="P144" s="3"/>
      <c r="Q144" s="3"/>
      <c r="R144" s="3"/>
      <c r="S144" s="3"/>
      <c r="T144" s="3"/>
      <c r="U144" s="3"/>
      <c r="V144" s="3"/>
      <c r="W144" s="3"/>
      <c r="X144" s="22"/>
      <c r="Y144" s="26"/>
      <c r="Z144" s="26"/>
      <c r="AA144" s="26"/>
      <c r="AB144" s="26"/>
      <c r="AC144" s="26"/>
      <c r="AD144" s="26"/>
      <c r="AE144" s="26"/>
      <c r="AF144" s="26"/>
    </row>
    <row r="145" spans="1:32" s="2" customFormat="1">
      <c r="A145" s="3" t="s">
        <v>107</v>
      </c>
      <c r="B145" s="3"/>
      <c r="C145" s="3"/>
      <c r="D145" s="3"/>
      <c r="E145" s="3"/>
      <c r="F145" s="3"/>
      <c r="G145" s="4"/>
      <c r="H145" s="23"/>
      <c r="I145" s="39"/>
      <c r="J145" s="31"/>
      <c r="K145" s="31"/>
      <c r="L145" s="31"/>
      <c r="M145" s="36"/>
      <c r="N145" s="36"/>
      <c r="O145" s="26"/>
      <c r="P145" s="26"/>
      <c r="Q145" s="3"/>
      <c r="R145" s="3"/>
      <c r="S145" s="3"/>
      <c r="T145" s="3"/>
      <c r="U145" s="3"/>
      <c r="V145" s="3"/>
      <c r="W145" s="3"/>
      <c r="X145" s="22"/>
      <c r="Y145" s="26"/>
      <c r="Z145" s="26"/>
      <c r="AA145" s="26"/>
      <c r="AB145" s="26"/>
      <c r="AC145" s="26"/>
      <c r="AD145" s="26"/>
      <c r="AE145" s="26"/>
      <c r="AF145" s="26"/>
    </row>
    <row r="146" spans="1:32" s="2" customFormat="1">
      <c r="A146" s="32" t="s">
        <v>106</v>
      </c>
      <c r="B146" s="32"/>
      <c r="C146" s="32"/>
      <c r="D146" s="3"/>
      <c r="E146" s="32"/>
      <c r="F146" s="32"/>
      <c r="G146" s="33"/>
      <c r="H146" s="23"/>
      <c r="I146" s="39"/>
      <c r="J146" s="31"/>
      <c r="K146" s="31"/>
      <c r="L146" s="31"/>
      <c r="M146" s="36"/>
      <c r="N146" s="36"/>
      <c r="O146" s="26"/>
      <c r="P146" s="26"/>
      <c r="Q146" s="3"/>
      <c r="R146" s="3"/>
      <c r="S146" s="3"/>
      <c r="T146" s="3"/>
      <c r="U146" s="3"/>
      <c r="V146" s="3"/>
      <c r="W146" s="26"/>
      <c r="X146" s="22"/>
      <c r="Y146" s="26"/>
      <c r="Z146" s="26"/>
      <c r="AA146" s="26"/>
      <c r="AB146" s="26"/>
      <c r="AC146" s="26"/>
      <c r="AD146" s="26"/>
      <c r="AE146" s="26"/>
      <c r="AF146" s="26"/>
    </row>
    <row r="147" spans="1:32" ht="15.75" customHeight="1">
      <c r="A147" s="3" t="s">
        <v>60</v>
      </c>
      <c r="B147" s="3"/>
      <c r="C147" s="3"/>
      <c r="D147" s="3"/>
      <c r="E147" s="3"/>
      <c r="F147" s="3"/>
      <c r="H147" s="23"/>
      <c r="I147" s="39"/>
      <c r="J147" s="47"/>
      <c r="K147" s="31"/>
      <c r="L147" s="31"/>
      <c r="M147" s="36"/>
      <c r="N147" s="36"/>
      <c r="O147" s="26"/>
      <c r="P147" s="26"/>
      <c r="Q147" s="3"/>
      <c r="R147" s="3"/>
      <c r="S147" s="3"/>
      <c r="T147" s="3"/>
      <c r="U147" s="3"/>
      <c r="V147" s="3"/>
      <c r="W147" s="3"/>
      <c r="X147" s="22"/>
      <c r="Y147" s="3"/>
      <c r="Z147" s="3"/>
      <c r="AA147" s="3"/>
      <c r="AB147" s="3"/>
      <c r="AC147" s="3"/>
      <c r="AD147" s="3"/>
      <c r="AE147" s="3"/>
      <c r="AF147" s="3"/>
    </row>
    <row r="148" spans="1:32" ht="15.75" customHeight="1">
      <c r="A148" s="156" t="s">
        <v>104</v>
      </c>
      <c r="B148" s="156"/>
      <c r="C148" s="156"/>
      <c r="D148" s="156"/>
      <c r="E148" s="156"/>
      <c r="F148" s="156"/>
      <c r="G148" s="156"/>
      <c r="H148" s="23"/>
      <c r="I148" s="40"/>
      <c r="J148" s="47"/>
      <c r="K148" s="47"/>
      <c r="L148" s="47"/>
      <c r="M148" s="41"/>
      <c r="N148" s="41"/>
      <c r="O148" s="3"/>
      <c r="P148" s="3"/>
      <c r="Q148" s="3"/>
      <c r="R148" s="3"/>
      <c r="S148" s="3"/>
      <c r="T148" s="3"/>
      <c r="U148" s="3"/>
      <c r="V148" s="3"/>
      <c r="W148" s="26"/>
      <c r="X148" s="22"/>
      <c r="Y148" s="3"/>
      <c r="Z148" s="3"/>
      <c r="AA148" s="3"/>
      <c r="AB148" s="3"/>
      <c r="AC148" s="3"/>
      <c r="AD148" s="3"/>
      <c r="AE148" s="3"/>
      <c r="AF148" s="3"/>
    </row>
    <row r="149" spans="1:32">
      <c r="A149" s="156" t="s">
        <v>98</v>
      </c>
      <c r="B149" s="156"/>
      <c r="C149" s="156"/>
      <c r="D149" s="156"/>
      <c r="E149" s="156"/>
      <c r="F149" s="156"/>
      <c r="G149" s="156"/>
      <c r="H149" s="23"/>
      <c r="I149" s="39"/>
      <c r="J149" s="47"/>
      <c r="K149" s="47"/>
      <c r="L149" s="47"/>
      <c r="M149" s="41"/>
      <c r="N149" s="41"/>
      <c r="O149" s="3"/>
      <c r="P149" s="3"/>
      <c r="Q149" s="3"/>
      <c r="R149" s="3"/>
      <c r="S149" s="3"/>
      <c r="T149" s="3"/>
      <c r="U149" s="3"/>
      <c r="V149" s="3"/>
      <c r="W149" s="3"/>
      <c r="X149" s="22"/>
      <c r="Y149" s="3"/>
      <c r="Z149" s="3"/>
      <c r="AA149" s="3"/>
      <c r="AB149" s="3"/>
      <c r="AC149" s="3"/>
      <c r="AD149" s="3"/>
      <c r="AE149" s="3"/>
      <c r="AF149" s="3"/>
    </row>
    <row r="150" spans="1:32">
      <c r="A150" s="168" t="s">
        <v>99</v>
      </c>
      <c r="B150" s="168"/>
      <c r="C150" s="168"/>
      <c r="D150" s="168"/>
      <c r="E150" s="168"/>
      <c r="F150" s="168"/>
      <c r="G150" s="168"/>
      <c r="H150" s="23"/>
      <c r="I150" s="37"/>
      <c r="J150" s="31"/>
      <c r="K150" s="47"/>
      <c r="L150" s="47"/>
      <c r="M150" s="41"/>
      <c r="N150" s="41"/>
      <c r="O150" s="3"/>
      <c r="P150" s="3"/>
      <c r="Q150" s="3"/>
      <c r="R150" s="3"/>
      <c r="S150" s="3"/>
      <c r="T150" s="3"/>
      <c r="U150" s="3"/>
      <c r="V150" s="3"/>
      <c r="W150" s="3"/>
      <c r="X150" s="22"/>
      <c r="Y150" s="3"/>
      <c r="Z150" s="3"/>
      <c r="AA150" s="3"/>
      <c r="AB150" s="3"/>
      <c r="AC150" s="3"/>
      <c r="AD150" s="3"/>
      <c r="AE150" s="3"/>
      <c r="AF150" s="3"/>
    </row>
    <row r="151" spans="1:32">
      <c r="A151" s="169" t="s">
        <v>95</v>
      </c>
      <c r="B151" s="169"/>
      <c r="C151" s="169"/>
      <c r="D151" s="169"/>
      <c r="E151" s="169"/>
      <c r="F151" s="169"/>
      <c r="G151" s="169"/>
      <c r="H151" s="23"/>
      <c r="I151" s="37"/>
      <c r="J151" s="31"/>
      <c r="K151" s="31"/>
      <c r="L151" s="31"/>
      <c r="M151" s="36"/>
      <c r="N151" s="36"/>
      <c r="O151" s="3"/>
      <c r="P151" s="3"/>
      <c r="Q151" s="3"/>
      <c r="R151" s="3"/>
      <c r="S151" s="3"/>
      <c r="T151" s="3"/>
      <c r="U151" s="3"/>
      <c r="V151" s="3"/>
      <c r="W151" s="26"/>
      <c r="X151" s="22"/>
      <c r="Y151" s="3"/>
      <c r="Z151" s="3"/>
      <c r="AA151" s="3"/>
      <c r="AB151" s="3"/>
      <c r="AC151" s="3"/>
      <c r="AD151" s="3"/>
      <c r="AE151" s="3"/>
      <c r="AF151" s="3"/>
    </row>
    <row r="152" spans="1:32">
      <c r="A152" s="4" t="s">
        <v>105</v>
      </c>
      <c r="G152" s="26"/>
      <c r="H152" s="23"/>
      <c r="I152" s="37"/>
      <c r="J152" s="31"/>
      <c r="K152" s="31"/>
      <c r="L152" s="31"/>
      <c r="M152" s="36"/>
      <c r="N152" s="36"/>
      <c r="O152" s="3"/>
      <c r="P152" s="3"/>
      <c r="Q152" s="3"/>
      <c r="R152" s="3"/>
      <c r="S152" s="3"/>
      <c r="T152" s="3"/>
      <c r="U152" s="3"/>
      <c r="V152" s="3"/>
      <c r="W152" s="3"/>
      <c r="X152" s="83"/>
      <c r="Y152" s="3"/>
      <c r="Z152" s="3"/>
      <c r="AA152" s="3"/>
      <c r="AB152" s="3"/>
      <c r="AC152" s="3"/>
      <c r="AD152" s="3"/>
      <c r="AE152" s="3"/>
      <c r="AF152" s="3"/>
    </row>
    <row r="153" spans="1:32">
      <c r="G153" s="26"/>
      <c r="H153" s="23"/>
      <c r="I153" s="37"/>
      <c r="J153" s="31"/>
      <c r="K153" s="31"/>
      <c r="L153" s="31"/>
      <c r="M153" s="36"/>
      <c r="N153" s="36"/>
      <c r="O153" s="3"/>
      <c r="P153" s="3"/>
      <c r="Q153" s="3"/>
      <c r="R153" s="3"/>
      <c r="S153" s="3"/>
      <c r="T153" s="3"/>
      <c r="U153" s="3"/>
      <c r="V153" s="3"/>
      <c r="W153" s="3"/>
      <c r="X153" s="83"/>
      <c r="Y153" s="3"/>
      <c r="Z153" s="3"/>
      <c r="AA153" s="3"/>
      <c r="AB153" s="3"/>
      <c r="AC153" s="3"/>
      <c r="AD153" s="3"/>
      <c r="AE153" s="3"/>
      <c r="AF153" s="3"/>
    </row>
  </sheetData>
  <mergeCells count="395">
    <mergeCell ref="A150:G150"/>
    <mergeCell ref="A151:G151"/>
    <mergeCell ref="A149:G149"/>
    <mergeCell ref="A80:A81"/>
    <mergeCell ref="B80:B81"/>
    <mergeCell ref="C80:C81"/>
    <mergeCell ref="D80:D81"/>
    <mergeCell ref="A82:A83"/>
    <mergeCell ref="E80:E81"/>
    <mergeCell ref="F80:F81"/>
    <mergeCell ref="G80:G81"/>
    <mergeCell ref="E82:E83"/>
    <mergeCell ref="G82:G83"/>
    <mergeCell ref="F82:F83"/>
    <mergeCell ref="A94:A95"/>
    <mergeCell ref="A96:A97"/>
    <mergeCell ref="A98:A99"/>
    <mergeCell ref="A100:A101"/>
    <mergeCell ref="A102:A103"/>
    <mergeCell ref="A84:A85"/>
    <mergeCell ref="A86:A87"/>
    <mergeCell ref="A88:A89"/>
    <mergeCell ref="H13:H14"/>
    <mergeCell ref="I13:I14"/>
    <mergeCell ref="A10:I10"/>
    <mergeCell ref="A148:G148"/>
    <mergeCell ref="G13:G14"/>
    <mergeCell ref="A13:A14"/>
    <mergeCell ref="E13:E14"/>
    <mergeCell ref="F13:F14"/>
    <mergeCell ref="D13:D14"/>
    <mergeCell ref="C13:C14"/>
    <mergeCell ref="B13:B14"/>
    <mergeCell ref="G38:G39"/>
    <mergeCell ref="F38:F39"/>
    <mergeCell ref="E38:E39"/>
    <mergeCell ref="D38:D39"/>
    <mergeCell ref="C38:C39"/>
    <mergeCell ref="B38:B39"/>
    <mergeCell ref="A38:A39"/>
    <mergeCell ref="G36:G37"/>
    <mergeCell ref="F36:F37"/>
    <mergeCell ref="E36:E37"/>
    <mergeCell ref="G143:I143"/>
    <mergeCell ref="D36:D37"/>
    <mergeCell ref="C36:C37"/>
    <mergeCell ref="B36:B37"/>
    <mergeCell ref="A36:A37"/>
    <mergeCell ref="F40:F41"/>
    <mergeCell ref="G40:G41"/>
    <mergeCell ref="A44:A45"/>
    <mergeCell ref="B44:B45"/>
    <mergeCell ref="C44:C45"/>
    <mergeCell ref="D44:D45"/>
    <mergeCell ref="E44:E45"/>
    <mergeCell ref="F44:F45"/>
    <mergeCell ref="G44:G45"/>
    <mergeCell ref="A40:A41"/>
    <mergeCell ref="B40:B41"/>
    <mergeCell ref="C40:C41"/>
    <mergeCell ref="D40:D41"/>
    <mergeCell ref="E40:E41"/>
    <mergeCell ref="F42:F43"/>
    <mergeCell ref="G42:G43"/>
    <mergeCell ref="E42:E43"/>
    <mergeCell ref="D42:D43"/>
    <mergeCell ref="C42:C43"/>
    <mergeCell ref="B42:B43"/>
    <mergeCell ref="A42:A43"/>
    <mergeCell ref="F46:F47"/>
    <mergeCell ref="G46:G47"/>
    <mergeCell ref="A46:A47"/>
    <mergeCell ref="B46:B47"/>
    <mergeCell ref="C46:C47"/>
    <mergeCell ref="D46:D47"/>
    <mergeCell ref="E46:E47"/>
    <mergeCell ref="B48:B49"/>
    <mergeCell ref="A48:A49"/>
    <mergeCell ref="G50:G51"/>
    <mergeCell ref="F50:F51"/>
    <mergeCell ref="E50:E51"/>
    <mergeCell ref="D50:D51"/>
    <mergeCell ref="C50:C51"/>
    <mergeCell ref="B50:B51"/>
    <mergeCell ref="A50:A51"/>
    <mergeCell ref="G48:G49"/>
    <mergeCell ref="F48:F49"/>
    <mergeCell ref="E48:E49"/>
    <mergeCell ref="D48:D49"/>
    <mergeCell ref="C48:C49"/>
    <mergeCell ref="D52:D53"/>
    <mergeCell ref="C52:C53"/>
    <mergeCell ref="B52:B53"/>
    <mergeCell ref="A52:A53"/>
    <mergeCell ref="A54:A55"/>
    <mergeCell ref="B54:B55"/>
    <mergeCell ref="C54:C55"/>
    <mergeCell ref="D54:D55"/>
    <mergeCell ref="G54:G55"/>
    <mergeCell ref="F54:F55"/>
    <mergeCell ref="E54:E55"/>
    <mergeCell ref="G52:G53"/>
    <mergeCell ref="F52:F53"/>
    <mergeCell ref="E52:E53"/>
    <mergeCell ref="B56:B57"/>
    <mergeCell ref="A56:A57"/>
    <mergeCell ref="G58:G59"/>
    <mergeCell ref="F58:F59"/>
    <mergeCell ref="E58:E59"/>
    <mergeCell ref="D58:D59"/>
    <mergeCell ref="C58:C59"/>
    <mergeCell ref="B58:B59"/>
    <mergeCell ref="A58:A59"/>
    <mergeCell ref="G56:G57"/>
    <mergeCell ref="F56:F57"/>
    <mergeCell ref="E56:E57"/>
    <mergeCell ref="D56:D57"/>
    <mergeCell ref="C56:C57"/>
    <mergeCell ref="A60:A61"/>
    <mergeCell ref="G60:G61"/>
    <mergeCell ref="F60:F61"/>
    <mergeCell ref="E60:E61"/>
    <mergeCell ref="D60:D61"/>
    <mergeCell ref="C60:C61"/>
    <mergeCell ref="G62:G63"/>
    <mergeCell ref="F62:F63"/>
    <mergeCell ref="E62:E63"/>
    <mergeCell ref="D62:D63"/>
    <mergeCell ref="B60:B61"/>
    <mergeCell ref="A62:A63"/>
    <mergeCell ref="G64:G65"/>
    <mergeCell ref="G66:G67"/>
    <mergeCell ref="F66:F67"/>
    <mergeCell ref="E66:E67"/>
    <mergeCell ref="D66:D67"/>
    <mergeCell ref="C62:C63"/>
    <mergeCell ref="B62:B63"/>
    <mergeCell ref="D64:D65"/>
    <mergeCell ref="E64:E65"/>
    <mergeCell ref="F64:F65"/>
    <mergeCell ref="A64:A65"/>
    <mergeCell ref="B64:B65"/>
    <mergeCell ref="C64:C65"/>
    <mergeCell ref="C66:C67"/>
    <mergeCell ref="B66:B67"/>
    <mergeCell ref="A66:A67"/>
    <mergeCell ref="A68:A69"/>
    <mergeCell ref="B68:B69"/>
    <mergeCell ref="C68:C69"/>
    <mergeCell ref="D68:D69"/>
    <mergeCell ref="E68:E69"/>
    <mergeCell ref="F68:F69"/>
    <mergeCell ref="G68:G69"/>
    <mergeCell ref="A70:A71"/>
    <mergeCell ref="B70:B71"/>
    <mergeCell ref="C70:C71"/>
    <mergeCell ref="D70:D71"/>
    <mergeCell ref="E70:E71"/>
    <mergeCell ref="F70:F71"/>
    <mergeCell ref="G70:G71"/>
    <mergeCell ref="C72:C73"/>
    <mergeCell ref="C74:C75"/>
    <mergeCell ref="C76:C77"/>
    <mergeCell ref="C78:C79"/>
    <mergeCell ref="D72:D73"/>
    <mergeCell ref="D74:D75"/>
    <mergeCell ref="D76:D77"/>
    <mergeCell ref="D78:D79"/>
    <mergeCell ref="A72:A73"/>
    <mergeCell ref="B72:B73"/>
    <mergeCell ref="A74:A75"/>
    <mergeCell ref="A76:A77"/>
    <mergeCell ref="A78:A79"/>
    <mergeCell ref="B74:B75"/>
    <mergeCell ref="B76:B77"/>
    <mergeCell ref="B78:B79"/>
    <mergeCell ref="G72:G73"/>
    <mergeCell ref="G74:G75"/>
    <mergeCell ref="G76:G77"/>
    <mergeCell ref="G78:G79"/>
    <mergeCell ref="E72:E73"/>
    <mergeCell ref="E74:E75"/>
    <mergeCell ref="E76:E77"/>
    <mergeCell ref="E78:E79"/>
    <mergeCell ref="F72:F73"/>
    <mergeCell ref="F74:F75"/>
    <mergeCell ref="F76:F77"/>
    <mergeCell ref="F78:F79"/>
    <mergeCell ref="A90:A91"/>
    <mergeCell ref="A92:A93"/>
    <mergeCell ref="A116:A117"/>
    <mergeCell ref="A120:A121"/>
    <mergeCell ref="A122:A123"/>
    <mergeCell ref="A124:A125"/>
    <mergeCell ref="A104:A105"/>
    <mergeCell ref="A106:A107"/>
    <mergeCell ref="A108:A109"/>
    <mergeCell ref="A110:A111"/>
    <mergeCell ref="A112:A113"/>
    <mergeCell ref="A118:A119"/>
    <mergeCell ref="B106:B107"/>
    <mergeCell ref="B108:B109"/>
    <mergeCell ref="B110:B111"/>
    <mergeCell ref="B112:B113"/>
    <mergeCell ref="B114:B115"/>
    <mergeCell ref="A136:A137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A126:A127"/>
    <mergeCell ref="A128:A129"/>
    <mergeCell ref="A130:A131"/>
    <mergeCell ref="A132:A133"/>
    <mergeCell ref="A134:A135"/>
    <mergeCell ref="A114:A115"/>
    <mergeCell ref="B128:B129"/>
    <mergeCell ref="B130:B131"/>
    <mergeCell ref="B132:B133"/>
    <mergeCell ref="B134:B135"/>
    <mergeCell ref="B136:B137"/>
    <mergeCell ref="B116:B117"/>
    <mergeCell ref="B120:B121"/>
    <mergeCell ref="B122:B123"/>
    <mergeCell ref="B124:B125"/>
    <mergeCell ref="B126:B127"/>
    <mergeCell ref="B118:B119"/>
    <mergeCell ref="E84:E85"/>
    <mergeCell ref="F84:F85"/>
    <mergeCell ref="G84:G85"/>
    <mergeCell ref="C86:C87"/>
    <mergeCell ref="D86:D87"/>
    <mergeCell ref="E86:E87"/>
    <mergeCell ref="F86:F87"/>
    <mergeCell ref="G86:G87"/>
    <mergeCell ref="C82:C83"/>
    <mergeCell ref="D82:D83"/>
    <mergeCell ref="C84:C85"/>
    <mergeCell ref="D84:D85"/>
    <mergeCell ref="E92:E93"/>
    <mergeCell ref="F92:F93"/>
    <mergeCell ref="G92:G93"/>
    <mergeCell ref="C94:C95"/>
    <mergeCell ref="D94:D95"/>
    <mergeCell ref="E94:E95"/>
    <mergeCell ref="F94:F95"/>
    <mergeCell ref="G94:G95"/>
    <mergeCell ref="E88:E89"/>
    <mergeCell ref="F88:F89"/>
    <mergeCell ref="G88:G89"/>
    <mergeCell ref="C90:C91"/>
    <mergeCell ref="D90:D91"/>
    <mergeCell ref="E90:E91"/>
    <mergeCell ref="F90:F91"/>
    <mergeCell ref="G90:G91"/>
    <mergeCell ref="C88:C89"/>
    <mergeCell ref="D88:D89"/>
    <mergeCell ref="C92:C93"/>
    <mergeCell ref="D92:D93"/>
    <mergeCell ref="E100:E101"/>
    <mergeCell ref="F100:F101"/>
    <mergeCell ref="G100:G101"/>
    <mergeCell ref="C102:C103"/>
    <mergeCell ref="D102:D103"/>
    <mergeCell ref="E102:E103"/>
    <mergeCell ref="F102:F103"/>
    <mergeCell ref="G102:G103"/>
    <mergeCell ref="E96:E97"/>
    <mergeCell ref="F96:F97"/>
    <mergeCell ref="G96:G97"/>
    <mergeCell ref="C98:C99"/>
    <mergeCell ref="D98:D99"/>
    <mergeCell ref="E98:E99"/>
    <mergeCell ref="F98:F99"/>
    <mergeCell ref="G98:G99"/>
    <mergeCell ref="C96:C97"/>
    <mergeCell ref="D96:D97"/>
    <mergeCell ref="C100:C101"/>
    <mergeCell ref="D100:D101"/>
    <mergeCell ref="D104:D105"/>
    <mergeCell ref="E104:E105"/>
    <mergeCell ref="F104:F105"/>
    <mergeCell ref="G104:G105"/>
    <mergeCell ref="C106:C107"/>
    <mergeCell ref="D106:D107"/>
    <mergeCell ref="E106:E107"/>
    <mergeCell ref="F106:F107"/>
    <mergeCell ref="G106:G107"/>
    <mergeCell ref="C104:C105"/>
    <mergeCell ref="C110:C111"/>
    <mergeCell ref="D110:D111"/>
    <mergeCell ref="E110:E111"/>
    <mergeCell ref="F110:F111"/>
    <mergeCell ref="G110:G111"/>
    <mergeCell ref="C108:C109"/>
    <mergeCell ref="D108:D109"/>
    <mergeCell ref="E108:E109"/>
    <mergeCell ref="F108:F109"/>
    <mergeCell ref="G108:G109"/>
    <mergeCell ref="C114:C115"/>
    <mergeCell ref="D114:D115"/>
    <mergeCell ref="E114:E115"/>
    <mergeCell ref="F114:F115"/>
    <mergeCell ref="G114:G115"/>
    <mergeCell ref="C112:C113"/>
    <mergeCell ref="D112:D113"/>
    <mergeCell ref="E112:E113"/>
    <mergeCell ref="F112:F113"/>
    <mergeCell ref="G112:G113"/>
    <mergeCell ref="C120:C121"/>
    <mergeCell ref="D120:D121"/>
    <mergeCell ref="E120:E121"/>
    <mergeCell ref="F120:F121"/>
    <mergeCell ref="G120:G121"/>
    <mergeCell ref="C116:C117"/>
    <mergeCell ref="D116:D117"/>
    <mergeCell ref="E116:E117"/>
    <mergeCell ref="F116:F117"/>
    <mergeCell ref="G116:G117"/>
    <mergeCell ref="C118:C119"/>
    <mergeCell ref="D118:D119"/>
    <mergeCell ref="E118:E119"/>
    <mergeCell ref="F118:F119"/>
    <mergeCell ref="G118:G119"/>
    <mergeCell ref="C124:C125"/>
    <mergeCell ref="D124:D125"/>
    <mergeCell ref="E124:E125"/>
    <mergeCell ref="F124:F125"/>
    <mergeCell ref="G124:G125"/>
    <mergeCell ref="C122:C123"/>
    <mergeCell ref="D122:D123"/>
    <mergeCell ref="E122:E123"/>
    <mergeCell ref="F122:F123"/>
    <mergeCell ref="G122:G123"/>
    <mergeCell ref="G130:G131"/>
    <mergeCell ref="C128:C129"/>
    <mergeCell ref="D128:D129"/>
    <mergeCell ref="E128:E129"/>
    <mergeCell ref="F128:F129"/>
    <mergeCell ref="G128:G129"/>
    <mergeCell ref="C126:C127"/>
    <mergeCell ref="D126:D127"/>
    <mergeCell ref="E126:E127"/>
    <mergeCell ref="F126:F127"/>
    <mergeCell ref="G126:G127"/>
    <mergeCell ref="J13:J14"/>
    <mergeCell ref="C136:C137"/>
    <mergeCell ref="D136:D137"/>
    <mergeCell ref="E136:E137"/>
    <mergeCell ref="F136:F137"/>
    <mergeCell ref="G136:G137"/>
    <mergeCell ref="C134:C135"/>
    <mergeCell ref="D134:D135"/>
    <mergeCell ref="E134:E135"/>
    <mergeCell ref="F134:F135"/>
    <mergeCell ref="G134:G135"/>
    <mergeCell ref="C132:C133"/>
    <mergeCell ref="D132:D133"/>
    <mergeCell ref="E132:E133"/>
    <mergeCell ref="F132:F133"/>
    <mergeCell ref="G132:G133"/>
    <mergeCell ref="C130:C131"/>
    <mergeCell ref="D130:D131"/>
    <mergeCell ref="E130:E131"/>
    <mergeCell ref="F130:F131"/>
    <mergeCell ref="M13:M14"/>
    <mergeCell ref="A34:A35"/>
    <mergeCell ref="B34:B35"/>
    <mergeCell ref="C34:C35"/>
    <mergeCell ref="D34:D35"/>
    <mergeCell ref="E34:E35"/>
    <mergeCell ref="F34:F35"/>
    <mergeCell ref="G34:G35"/>
    <mergeCell ref="A30:A31"/>
    <mergeCell ref="B30:B31"/>
    <mergeCell ref="C30:C31"/>
    <mergeCell ref="D30:D31"/>
    <mergeCell ref="E30:E31"/>
    <mergeCell ref="F30:F31"/>
    <mergeCell ref="G30:G31"/>
    <mergeCell ref="A32:A33"/>
    <mergeCell ref="B32:B33"/>
    <mergeCell ref="C32:C33"/>
    <mergeCell ref="D32:D33"/>
    <mergeCell ref="E32:E33"/>
    <mergeCell ref="F32:F33"/>
    <mergeCell ref="G32:G33"/>
  </mergeCells>
  <phoneticPr fontId="0" type="noConversion"/>
  <printOptions horizontalCentered="1"/>
  <pageMargins left="0" right="0" top="0.261811024" bottom="0.3" header="0.511811023622047" footer="0.511811023622047"/>
  <pageSetup paperSize="9" scale="82" orientation="portrait" horizontalDpi="300" verticalDpi="300" r:id="rId1"/>
  <headerFooter alignWithMargins="0">
    <oddHeader>&amp;R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BVC 2022</vt:lpstr>
      <vt:lpstr>'BVC 2022'!Imprimare_titluri</vt:lpstr>
    </vt:vector>
  </TitlesOfParts>
  <Company>AND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97 Profesional</dc:creator>
  <cp:lastModifiedBy>Neagu MADALINA</cp:lastModifiedBy>
  <cp:lastPrinted>2022-04-06T08:00:47Z</cp:lastPrinted>
  <dcterms:created xsi:type="dcterms:W3CDTF">2000-11-21T07:11:21Z</dcterms:created>
  <dcterms:modified xsi:type="dcterms:W3CDTF">2022-04-06T08:03:08Z</dcterms:modified>
</cp:coreProperties>
</file>